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3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L99" s="1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97" i="63"/>
  <c r="AB9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26" i="63"/>
  <c r="AB26" i="61"/>
  <c r="AB22" i="63"/>
  <c r="AB22" i="61"/>
  <c r="AB36" i="62"/>
  <c r="AB82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27" i="62" l="1"/>
  <c r="F71" i="56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V13" s="1"/>
  <c r="M14" i="65"/>
  <c r="D14" i="55" s="1"/>
  <c r="G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O10" s="1"/>
  <c r="N14"/>
  <c r="O14" s="1"/>
  <c r="N22"/>
  <c r="N26"/>
  <c r="O26" s="1"/>
  <c r="N30"/>
  <c r="O30" s="1"/>
  <c r="N38"/>
  <c r="O38" s="1"/>
  <c r="N42"/>
  <c r="N46"/>
  <c r="O46" s="1"/>
  <c r="N54"/>
  <c r="O54" s="1"/>
  <c r="N58"/>
  <c r="N62"/>
  <c r="N66"/>
  <c r="O66" s="1"/>
  <c r="N70"/>
  <c r="O70" s="1"/>
  <c r="N74"/>
  <c r="N78"/>
  <c r="N9"/>
  <c r="O9" s="1"/>
  <c r="N13"/>
  <c r="O13" s="1"/>
  <c r="N25"/>
  <c r="O25" s="1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88"/>
  <c r="V76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O91" s="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N48"/>
  <c r="O48" s="1"/>
  <c r="N52"/>
  <c r="O52" s="1"/>
  <c r="N55"/>
  <c r="O55" s="1"/>
  <c r="N56"/>
  <c r="O56" s="1"/>
  <c r="N59"/>
  <c r="N60"/>
  <c r="O60" s="1"/>
  <c r="N63"/>
  <c r="N64"/>
  <c r="N67"/>
  <c r="O67" s="1"/>
  <c r="N68"/>
  <c r="N71"/>
  <c r="O71" s="1"/>
  <c r="N72"/>
  <c r="O72" s="1"/>
  <c r="N75"/>
  <c r="O75" s="1"/>
  <c r="N76"/>
  <c r="O76" s="1"/>
  <c r="N79"/>
  <c r="O79" s="1"/>
  <c r="N80"/>
  <c r="O80" s="1"/>
  <c r="N83"/>
  <c r="O83" s="1"/>
  <c r="N84"/>
  <c r="O84" s="1"/>
  <c r="N87"/>
  <c r="O87" s="1"/>
  <c r="N88"/>
  <c r="O88" s="1"/>
  <c r="N91"/>
  <c r="O91" s="1"/>
  <c r="N92"/>
  <c r="O92" s="1"/>
  <c r="N95"/>
  <c r="N96"/>
  <c r="I99"/>
  <c r="N81"/>
  <c r="O81" s="1"/>
  <c r="N82"/>
  <c r="N85"/>
  <c r="N86"/>
  <c r="N89"/>
  <c r="O89" s="1"/>
  <c r="N90"/>
  <c r="N93"/>
  <c r="O93" s="1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13" i="55"/>
  <c r="V48"/>
  <c r="O48"/>
  <c r="V56"/>
  <c r="O4"/>
  <c r="V9"/>
  <c r="V32"/>
  <c r="O32"/>
  <c r="V40"/>
  <c r="V47"/>
  <c r="V59"/>
  <c r="V16"/>
  <c r="O16"/>
  <c r="V24"/>
  <c r="V31"/>
  <c r="V43"/>
  <c r="V87"/>
  <c r="V98"/>
  <c r="O98"/>
  <c r="V10" i="56"/>
  <c r="V19"/>
  <c r="O19"/>
  <c r="V24"/>
  <c r="V35"/>
  <c r="O35"/>
  <c r="V40"/>
  <c r="V42"/>
  <c r="V51"/>
  <c r="N8" i="55"/>
  <c r="F9"/>
  <c r="I99"/>
  <c r="M99"/>
  <c r="G10"/>
  <c r="N12"/>
  <c r="O12" s="1"/>
  <c r="F13"/>
  <c r="O14"/>
  <c r="V22"/>
  <c r="G26"/>
  <c r="N28"/>
  <c r="O28" s="1"/>
  <c r="F29"/>
  <c r="O30"/>
  <c r="V38"/>
  <c r="N44"/>
  <c r="O44" s="1"/>
  <c r="F45"/>
  <c r="V54"/>
  <c r="G58"/>
  <c r="N60"/>
  <c r="O60" s="1"/>
  <c r="F61"/>
  <c r="O64"/>
  <c r="O72"/>
  <c r="O80"/>
  <c r="O92"/>
  <c r="O29" i="56"/>
  <c r="O57"/>
  <c r="O65"/>
  <c r="V3" i="55"/>
  <c r="V62"/>
  <c r="V66"/>
  <c r="V74"/>
  <c r="O74"/>
  <c r="V94"/>
  <c r="O94"/>
  <c r="V6" i="56"/>
  <c r="V15"/>
  <c r="V22"/>
  <c r="O22"/>
  <c r="O31"/>
  <c r="V36"/>
  <c r="V38"/>
  <c r="V52"/>
  <c r="V54"/>
  <c r="V59"/>
  <c r="V67"/>
  <c r="V70"/>
  <c r="V75"/>
  <c r="V78"/>
  <c r="V83"/>
  <c r="V86"/>
  <c r="V91"/>
  <c r="V94"/>
  <c r="V68" i="57"/>
  <c r="V13" i="58"/>
  <c r="V12" i="55"/>
  <c r="O17"/>
  <c r="V17"/>
  <c r="V28"/>
  <c r="V44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86" i="55"/>
  <c r="O86"/>
  <c r="V91"/>
  <c r="V7" i="56"/>
  <c r="O7"/>
  <c r="V14"/>
  <c r="V23"/>
  <c r="O23"/>
  <c r="V28"/>
  <c r="V30"/>
  <c r="V39"/>
  <c r="O39"/>
  <c r="V44"/>
  <c r="V46"/>
  <c r="V55"/>
  <c r="V71"/>
  <c r="V74"/>
  <c r="V79"/>
  <c r="V82"/>
  <c r="V87"/>
  <c r="V90"/>
  <c r="V95"/>
  <c r="O95"/>
  <c r="V98"/>
  <c r="J99" i="55"/>
  <c r="G6"/>
  <c r="O7"/>
  <c r="N24"/>
  <c r="O24" s="1"/>
  <c r="N40"/>
  <c r="O40" s="1"/>
  <c r="N56"/>
  <c r="O56" s="1"/>
  <c r="O71"/>
  <c r="O96"/>
  <c r="V25" i="58"/>
  <c r="V41"/>
  <c r="V73"/>
  <c r="V67" i="55"/>
  <c r="V71"/>
  <c r="V79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66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9"/>
  <c r="V93"/>
  <c r="N3" i="57"/>
  <c r="V33" i="58"/>
  <c r="V49"/>
  <c r="V62"/>
  <c r="V65"/>
  <c r="O81"/>
  <c r="V94"/>
  <c r="N3" i="56"/>
  <c r="G88" i="57"/>
  <c r="N90"/>
  <c r="F91"/>
  <c r="K99" i="58"/>
  <c r="U99"/>
  <c r="F9"/>
  <c r="F17"/>
  <c r="V26"/>
  <c r="V42"/>
  <c r="V58"/>
  <c r="V74"/>
  <c r="V77"/>
  <c r="V90"/>
  <c r="N78" i="57"/>
  <c r="F79"/>
  <c r="N94"/>
  <c r="N98"/>
  <c r="J99" i="58"/>
  <c r="N3"/>
  <c r="N6"/>
  <c r="N14"/>
  <c r="O14" s="1"/>
  <c r="N22"/>
  <c r="O22" s="1"/>
  <c r="O43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6" i="58" l="1"/>
  <c r="O74" i="56"/>
  <c r="O90" i="55"/>
  <c r="O66"/>
  <c r="O74" i="58"/>
  <c r="O93"/>
  <c r="O29"/>
  <c r="O44" i="57"/>
  <c r="O17" i="58"/>
  <c r="O65"/>
  <c r="O57"/>
  <c r="O41"/>
  <c r="O25"/>
  <c r="O9"/>
  <c r="O42"/>
  <c r="O78" i="56"/>
  <c r="O62"/>
  <c r="O58"/>
  <c r="O42"/>
  <c r="O87" i="55"/>
  <c r="O97" i="58"/>
  <c r="O48" i="57"/>
  <c r="O64"/>
  <c r="O11"/>
  <c r="O96" i="56"/>
  <c r="O82"/>
  <c r="O97"/>
  <c r="O90"/>
  <c r="O86"/>
  <c r="V58"/>
  <c r="O44"/>
  <c r="O95" i="55"/>
  <c r="G78"/>
  <c r="O62"/>
  <c r="O46"/>
  <c r="O85" i="56"/>
  <c r="O47"/>
  <c r="G8"/>
  <c r="V8" s="1"/>
  <c r="G4"/>
  <c r="V4" s="1"/>
  <c r="O64"/>
  <c r="O63"/>
  <c r="V62"/>
  <c r="O59"/>
  <c r="G70" i="55"/>
  <c r="O63"/>
  <c r="O27"/>
  <c r="E99"/>
  <c r="O11"/>
  <c r="O82"/>
  <c r="D99"/>
  <c r="G18"/>
  <c r="V18" s="1"/>
  <c r="O6" i="58"/>
  <c r="V37"/>
  <c r="O24" i="57"/>
  <c r="V97" i="58"/>
  <c r="G91"/>
  <c r="G75"/>
  <c r="G59"/>
  <c r="O53"/>
  <c r="O45"/>
  <c r="G27"/>
  <c r="G11"/>
  <c r="V11" s="1"/>
  <c r="E99"/>
  <c r="V61"/>
  <c r="O30"/>
  <c r="D99"/>
  <c r="G90" i="57"/>
  <c r="V90" s="1"/>
  <c r="G25"/>
  <c r="V25" s="1"/>
  <c r="G9"/>
  <c r="V9" s="1"/>
  <c r="O56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18"/>
  <c r="O58"/>
  <c r="V58"/>
  <c r="N99" i="61"/>
  <c r="O10" i="55"/>
  <c r="V10"/>
  <c r="F99" i="57"/>
  <c r="O80"/>
  <c r="V80"/>
  <c r="O6" i="55"/>
  <c r="V6"/>
  <c r="V26"/>
  <c r="O26"/>
  <c r="O8" i="56" l="1"/>
  <c r="O4"/>
  <c r="O78" i="55"/>
  <c r="V78"/>
  <c r="O12" i="56"/>
  <c r="V70" i="55"/>
  <c r="O70"/>
  <c r="O90" i="57"/>
  <c r="O91" i="58"/>
  <c r="V91"/>
  <c r="O75"/>
  <c r="V75"/>
  <c r="O59"/>
  <c r="V59"/>
  <c r="O27"/>
  <c r="V27"/>
  <c r="O11"/>
  <c r="O56"/>
  <c r="O61" i="57"/>
  <c r="V53"/>
  <c r="O21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DB37" s="1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12" i="54" l="1"/>
  <c r="CG95"/>
  <c r="BY7"/>
  <c r="CM7"/>
  <c r="DA7"/>
  <c r="CO93"/>
  <c r="BY95"/>
  <c r="CM95"/>
  <c r="CT95"/>
  <c r="DA95"/>
  <c r="BY66"/>
  <c r="DB95"/>
  <c r="DB67"/>
  <c r="DB63"/>
  <c r="DB42"/>
  <c r="DB33"/>
  <c r="DB29"/>
  <c r="DB25"/>
  <c r="BR99"/>
  <c r="DB3"/>
  <c r="BT96"/>
  <c r="DJ96" s="1"/>
  <c r="F96" i="40" s="1"/>
  <c r="BT32" i="54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3" i="54"/>
  <c r="AY96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DG37" s="1"/>
  <c r="C37" i="40" s="1"/>
  <c r="BT37" i="54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BT51"/>
  <c r="BT52"/>
  <c r="CZ53"/>
  <c r="DB55"/>
  <c r="BT58"/>
  <c r="DB59"/>
  <c r="BT60"/>
  <c r="DJ60" s="1"/>
  <c r="F60" i="40" s="1"/>
  <c r="CZ61" i="54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BF92"/>
  <c r="DH92" s="1"/>
  <c r="D92" i="40" s="1"/>
  <c r="BF97" i="54"/>
  <c r="DH97" s="1"/>
  <c r="D97" i="40" s="1"/>
  <c r="DI5" i="54"/>
  <c r="E5" i="40" s="1"/>
  <c r="BF17" i="54"/>
  <c r="BF30"/>
  <c r="BF49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DI93"/>
  <c r="E93" i="40" s="1"/>
  <c r="BF95" i="54"/>
  <c r="DH95" s="1"/>
  <c r="D95" i="40" s="1"/>
  <c r="BF98" i="54"/>
  <c r="AY4"/>
  <c r="DG4" s="1"/>
  <c r="C4" i="40" s="1"/>
  <c r="AY6" i="54"/>
  <c r="AY8"/>
  <c r="AY9"/>
  <c r="AY15"/>
  <c r="DG15" s="1"/>
  <c r="C15" i="40" s="1"/>
  <c r="DI15" i="54"/>
  <c r="E15" i="40" s="1"/>
  <c r="AY17" i="54"/>
  <c r="AY19"/>
  <c r="DI19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AY47"/>
  <c r="AY48"/>
  <c r="DG48" s="1"/>
  <c r="C48" i="40" s="1"/>
  <c r="AY58" i="54"/>
  <c r="DI58"/>
  <c r="E58" i="40" s="1"/>
  <c r="AY62" i="54"/>
  <c r="DI62"/>
  <c r="E62" i="40" s="1"/>
  <c r="AY72" i="54"/>
  <c r="DG72" s="1"/>
  <c r="C72" i="40" s="1"/>
  <c r="DJ72" i="54"/>
  <c r="F72" i="40" s="1"/>
  <c r="AY79" i="54"/>
  <c r="DI79"/>
  <c r="E79" i="40" s="1"/>
  <c r="AY81" i="54"/>
  <c r="AY83"/>
  <c r="DG83" s="1"/>
  <c r="C83" i="40" s="1"/>
  <c r="AY86" i="54"/>
  <c r="DG86" s="1"/>
  <c r="C86" i="40" s="1"/>
  <c r="AY95" i="54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AY44" i="54"/>
  <c r="DG44" s="1"/>
  <c r="C44" i="40" s="1"/>
  <c r="AY53" i="54"/>
  <c r="CE53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DG94" s="1"/>
  <c r="C94" i="40" s="1"/>
  <c r="AV99" i="54"/>
  <c r="DH10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I60" i="54"/>
  <c r="E60" i="40" s="1"/>
  <c r="AR64" i="54"/>
  <c r="DF64" s="1"/>
  <c r="B64" i="40" s="1"/>
  <c r="DG64" i="54"/>
  <c r="C64" i="40" s="1"/>
  <c r="DH64" i="54"/>
  <c r="D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I17" i="54" l="1"/>
  <c r="DD42"/>
  <c r="DD18"/>
  <c r="DD87"/>
  <c r="DD71"/>
  <c r="DD55"/>
  <c r="CW15"/>
  <c r="DK6"/>
  <c r="CP44"/>
  <c r="CP35"/>
  <c r="DK5"/>
  <c r="CB61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G12" i="44" s="1"/>
  <c r="D11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 i="24" s="1"/>
  <c r="N65" i="53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O61" i="61"/>
  <c r="V59"/>
  <c r="O59"/>
  <c r="T63" i="14"/>
  <c r="V63"/>
  <c r="R63"/>
  <c r="B66" i="44"/>
  <c r="A66"/>
  <c r="H63" i="14"/>
  <c r="D65" i="44"/>
  <c r="AF68"/>
  <c r="N65" i="28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<sst xmlns="http://schemas.openxmlformats.org/spreadsheetml/2006/main" count="8030" uniqueCount="536">
  <si>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</si>
  <si>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</si>
  <si>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</si>
  <si>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</si>
  <si>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</si>
  <si>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</si>
  <si>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</si>
  <si>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</si>
  <si>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</si>
  <si>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</si>
  <si>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</si>
  <si>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</si>
  <si>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</si>
  <si>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</si>
  <si>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</si>
  <si>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</si>
  <si>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</si>
  <si>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</si>
  <si>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</si>
  <si>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</si>
  <si>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</si>
  <si>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</si>
  <si>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</si>
  <si>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</si>
  <si>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</si>
  <si>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</si>
  <si>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</si>
  <si>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</si>
  <si>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</si>
  <si>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</si>
  <si>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</si>
  <si>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</si>
  <si>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</si>
  <si>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</si>
  <si>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</si>
  <si>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</si>
  <si>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</si>
  <si>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</si>
  <si>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</si>
  <si>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</si>
  <si>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</si>
  <si>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</si>
  <si>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</si>
  <si>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</si>
  <si>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</si>
  <si>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</si>
  <si>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</si>
  <si>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</si>
  <si>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</si>
  <si>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</si>
  <si>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</si>
  <si>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</si>
  <si>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</si>
  <si>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</si>
  <si>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</si>
  <si>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</si>
  <si>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</si>
  <si>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</si>
  <si>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</si>
  <si>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</si>
  <si>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</si>
  <si>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</si>
  <si>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</si>
  <si>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</si>
  <si>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</si>
  <si>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</si>
  <si>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</si>
  <si>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</si>
  <si>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</si>
  <si>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</si>
  <si>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</si>
  <si>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</si>
  <si>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</si>
  <si>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</si>
  <si>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</si>
  <si>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</si>
  <si>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</si>
  <si>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</si>
  <si>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</si>
  <si>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</si>
  <si>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</si>
  <si>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</si>
  <si>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</si>
  <si>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</si>
  <si>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</si>
  <si>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</si>
  <si>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</si>
  <si>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</si>
  <si>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</si>
  <si>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</si>
  <si>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</si>
  <si>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</si>
  <si>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</si>
  <si>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</si>
  <si>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</si>
  <si>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</si>
  <si>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</si>
  <si>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</si>
  <si>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</si>
  <si>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</si>
  <si>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</si>
  <si>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</si>
  <si>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</si>
  <si>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</si>
  <si>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</si>
  <si>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</si>
  <si>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</si>
  <si>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</si>
  <si>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</si>
  <si>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</si>
  <si>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</si>
  <si>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</si>
  <si>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</si>
  <si>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</si>
  <si>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</si>
  <si>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</si>
  <si>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</si>
  <si>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</si>
  <si>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</si>
  <si>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</si>
  <si>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</si>
  <si>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</si>
  <si>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</si>
  <si>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</si>
  <si>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</si>
  <si>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</si>
  <si>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</si>
  <si>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</si>
  <si>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</si>
  <si>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</si>
  <si>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</si>
  <si>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</si>
  <si>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</si>
  <si>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</si>
  <si>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</si>
  <si>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</si>
  <si>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</si>
  <si>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</si>
  <si>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</si>
  <si>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</si>
  <si>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</si>
  <si>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</si>
  <si>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</si>
  <si>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</si>
  <si>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</si>
  <si>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</si>
  <si>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</si>
  <si>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</si>
  <si>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</si>
  <si>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</si>
  <si>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</si>
  <si>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</si>
  <si>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</si>
  <si>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</si>
  <si>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</si>
  <si>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</si>
  <si>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</si>
  <si>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</si>
  <si>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</si>
  <si>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</si>
  <si>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</si>
  <si>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</si>
  <si>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</si>
  <si>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</si>
  <si>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</si>
  <si>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</si>
  <si>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</si>
  <si>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</si>
  <si>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</si>
  <si>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</si>
  <si>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</si>
  <si>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</si>
  <si>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</si>
  <si>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</si>
  <si>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</si>
  <si>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</si>
  <si>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</si>
  <si>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</si>
  <si>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</si>
  <si>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</si>
  <si>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</si>
  <si>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</si>
  <si>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</si>
  <si>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</si>
  <si>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</si>
  <si>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</si>
  <si>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</si>
  <si>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</si>
  <si>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</si>
  <si>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</si>
  <si>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</si>
  <si>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</si>
  <si>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</si>
  <si>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</si>
  <si>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</si>
  <si>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</si>
  <si>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</si>
  <si>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</si>
  <si>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</si>
  <si>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</si>
  <si>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</si>
  <si>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</si>
  <si>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</si>
  <si>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</si>
  <si>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</si>
  <si>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</si>
  <si>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</si>
  <si>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</si>
  <si>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</si>
  <si>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</si>
  <si>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</si>
  <si>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</si>
  <si>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</si>
  <si>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</si>
  <si>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</si>
  <si>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</si>
  <si>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</si>
  <si>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</si>
  <si>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</si>
  <si>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</si>
  <si>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</si>
  <si>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</si>
  <si>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</si>
  <si>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</si>
  <si>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</si>
  <si>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</si>
  <si>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</si>
  <si>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</si>
  <si>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</si>
  <si>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</si>
  <si>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</si>
  <si>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</si>
  <si>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</si>
  <si>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</si>
  <si>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</si>
  <si>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</si>
  <si>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</si>
  <si>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</si>
  <si>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</si>
  <si>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</si>
  <si>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</si>
  <si>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</si>
  <si>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</si>
  <si>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</si>
  <si>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</si>
  <si>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</si>
  <si>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</si>
  <si>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</si>
  <si>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</si>
  <si>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</si>
  <si>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</si>
  <si>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</si>
  <si>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</si>
  <si>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</si>
  <si>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</si>
  <si>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</si>
  <si>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</si>
  <si>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</si>
  <si>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</si>
  <si>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</si>
  <si>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</si>
  <si>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</si>
  <si>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</si>
  <si>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</si>
  <si>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</si>
  <si>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</si>
  <si>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</si>
  <si>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</si>
  <si>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</si>
  <si>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</si>
  <si>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</si>
  <si>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</si>
  <si>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</si>
  <si>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</si>
  <si>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</si>
  <si>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</si>
  <si>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</si>
  <si>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</si>
  <si>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</si>
  <si>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</si>
  <si>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</si>
  <si>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</si>
  <si>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</si>
  <si>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</si>
  <si>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</si>
  <si>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</si>
  <si>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</si>
  <si>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</si>
  <si>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</si>
  <si>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</si>
  <si>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</si>
  <si>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</si>
  <si>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</si>
  <si>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</si>
  <si>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</si>
  <si>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</si>
  <si>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</si>
  <si>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</si>
  <si>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</si>
  <si>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</si>
  <si>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</si>
  <si>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</si>
  <si>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</si>
  <si>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</si>
  <si>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</si>
  <si>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</si>
  <si>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</si>
  <si>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</si>
  <si>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</si>
  <si>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</si>
  <si>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</si>
  <si>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</si>
  <si>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</si>
  <si>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</si>
  <si>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</si>
  <si>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</si>
  <si>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</si>
  <si>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</si>
  <si>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</si>
  <si>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</si>
  <si>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</si>
  <si>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</si>
  <si>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</si>
  <si>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</si>
  <si>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</si>
  <si>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</si>
  <si>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</si>
  <si>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</si>
  <si>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</si>
  <si>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</si>
  <si>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</si>
  <si>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</si>
  <si>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</si>
  <si>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</si>
  <si>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</si>
  <si>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</si>
  <si>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</si>
  <si>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</si>
  <si>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</si>
  <si>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</si>
  <si>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</si>
  <si>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</si>
  <si>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</si>
  <si>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</si>
  <si>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</si>
  <si>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</si>
  <si>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</si>
  <si>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</si>
  <si>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</si>
  <si>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</si>
  <si>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</si>
  <si>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</si>
  <si>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</si>
  <si>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</si>
  <si>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</si>
  <si>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</si>
  <si>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</si>
  <si>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</si>
  <si>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</si>
  <si>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</si>
  <si>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</si>
  <si>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</si>
  <si>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</si>
  <si>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</si>
  <si>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</si>
  <si>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</si>
  <si>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</si>
  <si>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</si>
  <si>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</si>
  <si>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</si>
  <si>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</si>
  <si>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</si>
  <si>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</si>
  <si>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</si>
  <si>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</si>
  <si>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</si>
  <si>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</si>
  <si>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</si>
  <si>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</si>
  <si>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</si>
  <si>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</si>
  <si>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</si>
  <si>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</si>
  <si>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</si>
  <si>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</si>
  <si>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</si>
  <si>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</si>
  <si>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</si>
  <si>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</si>
  <si>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</si>
  <si>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</si>
  <si>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</si>
  <si>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</si>
  <si>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</si>
  <si>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</si>
  <si>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</si>
  <si>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</si>
  <si>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</si>
  <si>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</si>
  <si>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</si>
  <si>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</si>
  <si>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</si>
  <si>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</si>
  <si>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</si>
  <si>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</si>
  <si>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</si>
  <si>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</si>
  <si>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</si>
  <si>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</si>
  <si>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</si>
  <si>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</si>
  <si>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</si>
  <si>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</si>
  <si>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</si>
  <si>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</si>
  <si>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</si>
  <si>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</si>
  <si>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</si>
  <si>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</si>
  <si>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</si>
  <si>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</si>
  <si>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</si>
  <si>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</si>
  <si>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</si>
  <si>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</si>
  <si>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</si>
  <si>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</si>
  <si>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</si>
  <si>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</si>
  <si>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</si>
  <si>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</si>
  <si>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</si>
  <si>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</si>
  <si>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</si>
  <si>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</si>
  <si>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</si>
  <si>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</si>
  <si>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</si>
  <si>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</si>
  <si>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</si>
  <si>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</si>
  <si>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</si>
  <si>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</si>
  <si>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</si>
  <si>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</si>
  <si>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</si>
  <si>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</si>
  <si>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</si>
  <si>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</si>
  <si>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</si>
  <si>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</si>
  <si>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</si>
  <si>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</si>
  <si>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67IS2022/08/14</t>
  </si>
  <si>
    <t>ANTA_CRF(NR-53)</t>
  </si>
  <si>
    <t>ANTA_GF(NR-53)</t>
  </si>
  <si>
    <t>ANTA_LF(NR-53)</t>
  </si>
  <si>
    <t>ANTA_RF(NR-53)</t>
  </si>
  <si>
    <t>AURY_CRF(NR-53)</t>
  </si>
  <si>
    <t>AURY_GF(NR-53)</t>
  </si>
  <si>
    <t>AURY_LF(NR-53)</t>
  </si>
  <si>
    <t>AURY_RF(NR-53)</t>
  </si>
  <si>
    <t>BRBCL(ER-22)</t>
  </si>
  <si>
    <t>BSIUL(NR-53)</t>
  </si>
  <si>
    <t>CHAMERA1(NR-53)</t>
  </si>
  <si>
    <t>CHAMERA2(NR-53)</t>
  </si>
  <si>
    <t>CHAMERA3(NR-53)</t>
  </si>
  <si>
    <t>DADRI_CRF(NR-53)</t>
  </si>
  <si>
    <t>DADRI_GF(NR-53)</t>
  </si>
  <si>
    <t>DADRI_LF(NR-53)</t>
  </si>
  <si>
    <t>DADRI_RF(NR-53)</t>
  </si>
  <si>
    <t>DADRT2(NR-53)</t>
  </si>
  <si>
    <t>DHAULIGNGA(NR-53)</t>
  </si>
  <si>
    <t>DULHASTI(NR-53)</t>
  </si>
  <si>
    <t>FSTPP I &amp; II(ER-22)</t>
  </si>
  <si>
    <t>JHAJJAR(NR-53)</t>
  </si>
  <si>
    <t>KGSU1AND2(SR-35)</t>
  </si>
  <si>
    <t>KGSU3AND4(SR-35)</t>
  </si>
  <si>
    <t>KHSTPP-II(ER-22)</t>
  </si>
  <si>
    <t>KKNP(SR-35)</t>
  </si>
  <si>
    <t>KOTESHWR(NR-53)</t>
  </si>
  <si>
    <t>KUDGI(SR-35)</t>
  </si>
  <si>
    <t>MAPS(SR-35)</t>
  </si>
  <si>
    <t>NAPP(NR-53)</t>
  </si>
  <si>
    <t>NJPC(NR-53)</t>
  </si>
  <si>
    <t>NLCEXP(SR-35)</t>
  </si>
  <si>
    <t>NLCIIST1(SR-35)</t>
  </si>
  <si>
    <t>NLCIIST2(SR-35)</t>
  </si>
  <si>
    <t>NLCTS2EXP(SR-35)</t>
  </si>
  <si>
    <t>NNTPP(SR-35)</t>
  </si>
  <si>
    <t>NTPL(SR-35)</t>
  </si>
  <si>
    <t>PARBATI3(NR-53)</t>
  </si>
  <si>
    <t>RAPPB(NR-53)</t>
  </si>
  <si>
    <t>RAPPC(NR-53)</t>
  </si>
  <si>
    <t>RIHAND1(NR-53)</t>
  </si>
  <si>
    <t>RIHAND2(NR-53)</t>
  </si>
  <si>
    <t>RIHAND3(NR-53)</t>
  </si>
  <si>
    <t>RSTPSU1TO6(SR-35)</t>
  </si>
  <si>
    <t>RSTPSU7(SR-35)</t>
  </si>
  <si>
    <t>SALAL(NR-53)</t>
  </si>
  <si>
    <t>SASAN(WR-29)</t>
  </si>
  <si>
    <t>SEWA2(NR-53)</t>
  </si>
  <si>
    <t>SIMHST2(SR-35)</t>
  </si>
  <si>
    <t>SINGRAULI(NR-53)</t>
  </si>
  <si>
    <t>SINGRAULI_HYDRO(NR-53)</t>
  </si>
  <si>
    <t>TALA(ER-22)</t>
  </si>
  <si>
    <t>TALST2(SR-35)</t>
  </si>
  <si>
    <t>TANAKPUR(NR-53)</t>
  </si>
  <si>
    <t>TEHRI(NR-53)</t>
  </si>
  <si>
    <t>UNCHAHAR1(NR-53)</t>
  </si>
  <si>
    <t>UNCHAHAR2(NR-53)</t>
  </si>
  <si>
    <t>UNCHAHAR3(NR-53)</t>
  </si>
  <si>
    <t>UNCHAHAR4(NR-53)</t>
  </si>
  <si>
    <t>URI2(NR-53)</t>
  </si>
  <si>
    <t>VALLURNTECL(SR-35)</t>
  </si>
  <si>
    <t>APNRL</t>
  </si>
  <si>
    <t>BSHP</t>
  </si>
  <si>
    <t>GBHHPL</t>
  </si>
  <si>
    <t>GEE_HP</t>
  </si>
  <si>
    <t>GOA_Beneficiary</t>
  </si>
  <si>
    <t>HP</t>
  </si>
  <si>
    <t>ITCWIND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</si>
  <si>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</si>
  <si>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</si>
  <si>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</si>
  <si>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</si>
  <si>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</si>
  <si>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</si>
  <si>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</si>
  <si>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</si>
  <si>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</si>
  <si>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SINGOLI</t>
  </si>
  <si>
    <t>TANGEDCO</t>
  </si>
  <si>
    <t>TATA_POWER_HALDIA</t>
  </si>
  <si>
    <t>Teesta_III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</si>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</sst>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120</v>
          </cell>
          <cell r="C5">
            <v>0</v>
          </cell>
          <cell r="D5">
            <v>195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195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195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195</v>
          </cell>
          <cell r="E8">
            <v>0</v>
          </cell>
          <cell r="H8">
            <v>120</v>
          </cell>
          <cell r="I8">
            <v>0</v>
          </cell>
          <cell r="J8">
            <v>34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195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195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195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195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195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195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195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195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195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195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195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195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195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195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195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195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195</v>
          </cell>
          <cell r="E25">
            <v>0</v>
          </cell>
          <cell r="H25">
            <v>120</v>
          </cell>
          <cell r="I25">
            <v>0</v>
          </cell>
          <cell r="J25">
            <v>34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195</v>
          </cell>
          <cell r="E26">
            <v>0</v>
          </cell>
          <cell r="H26">
            <v>120</v>
          </cell>
          <cell r="I26">
            <v>0</v>
          </cell>
          <cell r="J26">
            <v>34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195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195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195</v>
          </cell>
          <cell r="E29">
            <v>0</v>
          </cell>
          <cell r="H29">
            <v>120</v>
          </cell>
          <cell r="I29">
            <v>0</v>
          </cell>
          <cell r="J29">
            <v>34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195</v>
          </cell>
          <cell r="E30">
            <v>0</v>
          </cell>
          <cell r="H30">
            <v>120</v>
          </cell>
          <cell r="I30">
            <v>0</v>
          </cell>
          <cell r="J30">
            <v>34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195</v>
          </cell>
          <cell r="E31">
            <v>0</v>
          </cell>
          <cell r="H31">
            <v>120</v>
          </cell>
          <cell r="I31">
            <v>0</v>
          </cell>
          <cell r="J31">
            <v>34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195</v>
          </cell>
          <cell r="E32">
            <v>0</v>
          </cell>
          <cell r="H32">
            <v>120</v>
          </cell>
          <cell r="I32">
            <v>0</v>
          </cell>
          <cell r="J32">
            <v>34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195</v>
          </cell>
          <cell r="E33">
            <v>0</v>
          </cell>
          <cell r="H33">
            <v>120</v>
          </cell>
          <cell r="I33">
            <v>0</v>
          </cell>
          <cell r="J33">
            <v>32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195</v>
          </cell>
          <cell r="E34">
            <v>0</v>
          </cell>
          <cell r="H34">
            <v>120</v>
          </cell>
          <cell r="I34">
            <v>0</v>
          </cell>
          <cell r="J34">
            <v>32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195</v>
          </cell>
          <cell r="E35">
            <v>0</v>
          </cell>
          <cell r="H35">
            <v>120</v>
          </cell>
          <cell r="I35">
            <v>0</v>
          </cell>
          <cell r="J35">
            <v>32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195</v>
          </cell>
          <cell r="E36">
            <v>0</v>
          </cell>
          <cell r="H36">
            <v>120</v>
          </cell>
          <cell r="I36">
            <v>0</v>
          </cell>
          <cell r="J36">
            <v>32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195</v>
          </cell>
          <cell r="E37">
            <v>0</v>
          </cell>
          <cell r="H37">
            <v>120</v>
          </cell>
          <cell r="I37">
            <v>0</v>
          </cell>
          <cell r="J37">
            <v>32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195</v>
          </cell>
          <cell r="E38">
            <v>0</v>
          </cell>
          <cell r="H38">
            <v>120</v>
          </cell>
          <cell r="I38">
            <v>0</v>
          </cell>
          <cell r="J38">
            <v>32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195</v>
          </cell>
          <cell r="E39">
            <v>0</v>
          </cell>
          <cell r="H39">
            <v>120</v>
          </cell>
          <cell r="I39">
            <v>0</v>
          </cell>
          <cell r="J39">
            <v>32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195</v>
          </cell>
          <cell r="E40">
            <v>0</v>
          </cell>
          <cell r="H40">
            <v>120</v>
          </cell>
          <cell r="I40">
            <v>0</v>
          </cell>
          <cell r="J40">
            <v>33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195</v>
          </cell>
          <cell r="E41">
            <v>0</v>
          </cell>
          <cell r="H41">
            <v>120</v>
          </cell>
          <cell r="I41">
            <v>0</v>
          </cell>
          <cell r="J41">
            <v>33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195</v>
          </cell>
          <cell r="E42">
            <v>0</v>
          </cell>
          <cell r="H42">
            <v>120</v>
          </cell>
          <cell r="I42">
            <v>0</v>
          </cell>
          <cell r="J42">
            <v>33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195</v>
          </cell>
          <cell r="E43">
            <v>0</v>
          </cell>
          <cell r="H43">
            <v>120</v>
          </cell>
          <cell r="I43">
            <v>0</v>
          </cell>
          <cell r="J43">
            <v>33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195</v>
          </cell>
          <cell r="E44">
            <v>0</v>
          </cell>
          <cell r="H44">
            <v>120</v>
          </cell>
          <cell r="I44">
            <v>0</v>
          </cell>
          <cell r="J44">
            <v>33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189</v>
          </cell>
          <cell r="E45">
            <v>0</v>
          </cell>
          <cell r="H45">
            <v>120</v>
          </cell>
          <cell r="I45">
            <v>0</v>
          </cell>
          <cell r="J45">
            <v>32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189</v>
          </cell>
          <cell r="E46">
            <v>0</v>
          </cell>
          <cell r="H46">
            <v>120</v>
          </cell>
          <cell r="I46">
            <v>0</v>
          </cell>
          <cell r="J46">
            <v>32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189</v>
          </cell>
          <cell r="E47">
            <v>0</v>
          </cell>
          <cell r="H47">
            <v>120</v>
          </cell>
          <cell r="I47">
            <v>0</v>
          </cell>
          <cell r="J47">
            <v>32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189</v>
          </cell>
          <cell r="E48">
            <v>0</v>
          </cell>
          <cell r="H48">
            <v>120</v>
          </cell>
          <cell r="I48">
            <v>0</v>
          </cell>
          <cell r="J48">
            <v>32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189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189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189</v>
          </cell>
          <cell r="E51">
            <v>0</v>
          </cell>
          <cell r="H51">
            <v>120</v>
          </cell>
          <cell r="I51">
            <v>0</v>
          </cell>
          <cell r="J51">
            <v>32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189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189</v>
          </cell>
          <cell r="E53">
            <v>0</v>
          </cell>
          <cell r="H53">
            <v>120</v>
          </cell>
          <cell r="I53">
            <v>0</v>
          </cell>
          <cell r="J53">
            <v>28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189</v>
          </cell>
          <cell r="E54">
            <v>0</v>
          </cell>
          <cell r="H54">
            <v>120</v>
          </cell>
          <cell r="I54">
            <v>0</v>
          </cell>
          <cell r="J54">
            <v>28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189</v>
          </cell>
          <cell r="E55">
            <v>0</v>
          </cell>
          <cell r="H55">
            <v>120</v>
          </cell>
          <cell r="I55">
            <v>0</v>
          </cell>
          <cell r="J55">
            <v>28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189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189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189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189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189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189</v>
          </cell>
          <cell r="E61">
            <v>0</v>
          </cell>
          <cell r="H61">
            <v>120</v>
          </cell>
          <cell r="I61">
            <v>0</v>
          </cell>
          <cell r="J61">
            <v>30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189</v>
          </cell>
          <cell r="E62">
            <v>0</v>
          </cell>
          <cell r="H62">
            <v>120</v>
          </cell>
          <cell r="I62">
            <v>0</v>
          </cell>
          <cell r="J62">
            <v>30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189</v>
          </cell>
          <cell r="E63">
            <v>0</v>
          </cell>
          <cell r="H63">
            <v>120</v>
          </cell>
          <cell r="I63">
            <v>0</v>
          </cell>
          <cell r="J63">
            <v>30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189</v>
          </cell>
          <cell r="E64">
            <v>0</v>
          </cell>
          <cell r="H64">
            <v>120</v>
          </cell>
          <cell r="I64">
            <v>0</v>
          </cell>
          <cell r="J64">
            <v>30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189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189</v>
          </cell>
          <cell r="E66">
            <v>0</v>
          </cell>
          <cell r="H66">
            <v>120</v>
          </cell>
          <cell r="I66">
            <v>0</v>
          </cell>
          <cell r="J66">
            <v>30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189</v>
          </cell>
          <cell r="E67">
            <v>0</v>
          </cell>
          <cell r="H67">
            <v>120</v>
          </cell>
          <cell r="I67">
            <v>0</v>
          </cell>
          <cell r="J67">
            <v>30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189</v>
          </cell>
          <cell r="E68">
            <v>0</v>
          </cell>
          <cell r="H68">
            <v>120</v>
          </cell>
          <cell r="I68">
            <v>0</v>
          </cell>
          <cell r="J68">
            <v>35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189</v>
          </cell>
          <cell r="E69">
            <v>0</v>
          </cell>
          <cell r="H69">
            <v>120</v>
          </cell>
          <cell r="I69">
            <v>0</v>
          </cell>
          <cell r="J69">
            <v>35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189</v>
          </cell>
          <cell r="E70">
            <v>0</v>
          </cell>
          <cell r="H70">
            <v>120</v>
          </cell>
          <cell r="I70">
            <v>0</v>
          </cell>
          <cell r="J70">
            <v>35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189</v>
          </cell>
          <cell r="E71">
            <v>0</v>
          </cell>
          <cell r="H71">
            <v>120</v>
          </cell>
          <cell r="I71">
            <v>0</v>
          </cell>
          <cell r="J71">
            <v>35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189</v>
          </cell>
          <cell r="E72">
            <v>0</v>
          </cell>
          <cell r="H72">
            <v>120</v>
          </cell>
          <cell r="I72">
            <v>0</v>
          </cell>
          <cell r="J72">
            <v>35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192</v>
          </cell>
          <cell r="E73">
            <v>0</v>
          </cell>
          <cell r="H73">
            <v>120</v>
          </cell>
          <cell r="I73">
            <v>0</v>
          </cell>
          <cell r="J73">
            <v>35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35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35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35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192</v>
          </cell>
          <cell r="E77">
            <v>0</v>
          </cell>
          <cell r="H77">
            <v>120</v>
          </cell>
          <cell r="I77">
            <v>0</v>
          </cell>
          <cell r="J77">
            <v>37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192</v>
          </cell>
          <cell r="E78">
            <v>0</v>
          </cell>
          <cell r="H78">
            <v>120</v>
          </cell>
          <cell r="I78">
            <v>0</v>
          </cell>
          <cell r="J78">
            <v>37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192</v>
          </cell>
          <cell r="E79">
            <v>0</v>
          </cell>
          <cell r="H79">
            <v>120</v>
          </cell>
          <cell r="I79">
            <v>0</v>
          </cell>
          <cell r="J79">
            <v>37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192</v>
          </cell>
          <cell r="E80">
            <v>0</v>
          </cell>
          <cell r="H80">
            <v>120</v>
          </cell>
          <cell r="I80">
            <v>0</v>
          </cell>
          <cell r="J80">
            <v>37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192</v>
          </cell>
          <cell r="E81">
            <v>0</v>
          </cell>
          <cell r="H81">
            <v>120</v>
          </cell>
          <cell r="I81">
            <v>0</v>
          </cell>
          <cell r="J81">
            <v>37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192</v>
          </cell>
          <cell r="E82">
            <v>0</v>
          </cell>
          <cell r="H82">
            <v>120</v>
          </cell>
          <cell r="I82">
            <v>0</v>
          </cell>
          <cell r="J82">
            <v>37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192</v>
          </cell>
          <cell r="E83">
            <v>0</v>
          </cell>
          <cell r="H83">
            <v>120</v>
          </cell>
          <cell r="I83">
            <v>0</v>
          </cell>
          <cell r="J83">
            <v>37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192</v>
          </cell>
          <cell r="E84">
            <v>0</v>
          </cell>
          <cell r="H84">
            <v>120</v>
          </cell>
          <cell r="I84">
            <v>0</v>
          </cell>
          <cell r="J84">
            <v>37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192</v>
          </cell>
          <cell r="E85">
            <v>0</v>
          </cell>
          <cell r="H85">
            <v>120</v>
          </cell>
          <cell r="I85">
            <v>0</v>
          </cell>
          <cell r="J85">
            <v>37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192</v>
          </cell>
          <cell r="E86">
            <v>0</v>
          </cell>
          <cell r="H86">
            <v>120</v>
          </cell>
          <cell r="I86">
            <v>0</v>
          </cell>
          <cell r="J86">
            <v>37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192</v>
          </cell>
          <cell r="E87">
            <v>0</v>
          </cell>
          <cell r="H87">
            <v>120</v>
          </cell>
          <cell r="I87">
            <v>0</v>
          </cell>
          <cell r="J87">
            <v>37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192</v>
          </cell>
          <cell r="E88">
            <v>0</v>
          </cell>
          <cell r="H88">
            <v>120</v>
          </cell>
          <cell r="I88">
            <v>0</v>
          </cell>
          <cell r="J88">
            <v>37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192</v>
          </cell>
          <cell r="E89">
            <v>0</v>
          </cell>
          <cell r="H89">
            <v>120</v>
          </cell>
          <cell r="I89">
            <v>0</v>
          </cell>
          <cell r="J89">
            <v>35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192</v>
          </cell>
          <cell r="E90">
            <v>0</v>
          </cell>
          <cell r="H90">
            <v>120</v>
          </cell>
          <cell r="I90">
            <v>0</v>
          </cell>
          <cell r="J90">
            <v>35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192</v>
          </cell>
          <cell r="E91">
            <v>0</v>
          </cell>
          <cell r="H91">
            <v>120</v>
          </cell>
          <cell r="I91">
            <v>0</v>
          </cell>
          <cell r="J91">
            <v>35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192</v>
          </cell>
          <cell r="E92">
            <v>0</v>
          </cell>
          <cell r="H92">
            <v>120</v>
          </cell>
          <cell r="I92">
            <v>0</v>
          </cell>
          <cell r="J92">
            <v>35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192</v>
          </cell>
          <cell r="E93">
            <v>0</v>
          </cell>
          <cell r="H93">
            <v>120</v>
          </cell>
          <cell r="I93">
            <v>0</v>
          </cell>
          <cell r="J93">
            <v>35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192</v>
          </cell>
          <cell r="E94">
            <v>0</v>
          </cell>
          <cell r="H94">
            <v>120</v>
          </cell>
          <cell r="I94">
            <v>0</v>
          </cell>
          <cell r="J94">
            <v>35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192</v>
          </cell>
          <cell r="E95">
            <v>0</v>
          </cell>
          <cell r="H95">
            <v>120</v>
          </cell>
          <cell r="I95">
            <v>0</v>
          </cell>
          <cell r="J95">
            <v>35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192</v>
          </cell>
          <cell r="E96">
            <v>0</v>
          </cell>
          <cell r="H96">
            <v>120</v>
          </cell>
          <cell r="I96">
            <v>0</v>
          </cell>
          <cell r="J96">
            <v>35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192</v>
          </cell>
          <cell r="E97">
            <v>0</v>
          </cell>
          <cell r="H97">
            <v>120</v>
          </cell>
          <cell r="I97">
            <v>0</v>
          </cell>
          <cell r="J97">
            <v>35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192</v>
          </cell>
          <cell r="E98">
            <v>0</v>
          </cell>
          <cell r="H98">
            <v>120</v>
          </cell>
          <cell r="I98">
            <v>0</v>
          </cell>
          <cell r="J98">
            <v>35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192</v>
          </cell>
          <cell r="E99">
            <v>0</v>
          </cell>
          <cell r="H99">
            <v>120</v>
          </cell>
          <cell r="I99">
            <v>0</v>
          </cell>
          <cell r="J99">
            <v>35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192</v>
          </cell>
          <cell r="E100">
            <v>0</v>
          </cell>
          <cell r="H100">
            <v>120</v>
          </cell>
          <cell r="I100">
            <v>0</v>
          </cell>
          <cell r="J100">
            <v>35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35.119999999999997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298.42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298.42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298.42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298.42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298.42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288.5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288.5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288.5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300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300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300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286.02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286.02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276.10000000000002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J51">
            <v>40.6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273.22000000000003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280.85000000000002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44787</v>
      </c>
      <c r="Z3" s="37">
        <f>S3</f>
        <v>44787</v>
      </c>
      <c r="AE3" s="36"/>
      <c r="AH3" s="38">
        <f>AV4</f>
        <v>44787</v>
      </c>
    </row>
    <row r="4" spans="1:48" ht="15.75" thickBot="1">
      <c r="A4" s="37">
        <f>frq!A1</f>
        <v>44787</v>
      </c>
      <c r="L4" s="37">
        <f>frq!A1</f>
        <v>44787</v>
      </c>
      <c r="P4" s="37">
        <f>frq!A1</f>
        <v>44787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44787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7.4999999999999997E-2</v>
      </c>
      <c r="H6" s="54">
        <f>(BAWANA!U3+BAWANA!V3)/4000</f>
        <v>0</v>
      </c>
      <c r="I6" s="54"/>
      <c r="J6" s="54">
        <f>G6+H6+I6</f>
        <v>7.4999999999999997E-2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7.4999999999999997E-2</v>
      </c>
      <c r="H7" s="54">
        <f>(BAWANA!U4+BAWANA!V4)/4000</f>
        <v>0</v>
      </c>
      <c r="I7" s="54"/>
      <c r="J7" s="54">
        <f t="shared" ref="J7:J70" si="3">G7+H7+I7</f>
        <v>7.4999999999999997E-2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7.4999999999999997E-2</v>
      </c>
      <c r="H8" s="54">
        <f>(BAWANA!U5+BAWANA!V5)/4000</f>
        <v>0</v>
      </c>
      <c r="I8" s="54"/>
      <c r="J8" s="54">
        <f t="shared" si="3"/>
        <v>7.4999999999999997E-2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7.4999999999999997E-2</v>
      </c>
      <c r="H9" s="54">
        <f>(BAWANA!U6+BAWANA!V6)/4000</f>
        <v>0</v>
      </c>
      <c r="I9" s="54"/>
      <c r="J9" s="54">
        <f t="shared" si="3"/>
        <v>7.4999999999999997E-2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7.4999999999999997E-2</v>
      </c>
      <c r="H10" s="54">
        <f>(BAWANA!U7+BAWANA!V7)/4000</f>
        <v>0</v>
      </c>
      <c r="I10" s="54"/>
      <c r="J10" s="54">
        <f t="shared" si="3"/>
        <v>7.4999999999999997E-2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7.4605000000000005E-2</v>
      </c>
      <c r="H11" s="54">
        <f>(BAWANA!U8+BAWANA!V8)/4000</f>
        <v>0</v>
      </c>
      <c r="I11" s="54"/>
      <c r="J11" s="54">
        <f t="shared" si="3"/>
        <v>7.4605000000000005E-2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7.4605000000000005E-2</v>
      </c>
      <c r="H12" s="54">
        <f>(BAWANA!U9+BAWANA!V9)/4000</f>
        <v>0</v>
      </c>
      <c r="I12" s="54"/>
      <c r="J12" s="54">
        <f t="shared" si="3"/>
        <v>7.4605000000000005E-2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7.4605000000000005E-2</v>
      </c>
      <c r="H13" s="54">
        <f>(BAWANA!U10+BAWANA!V10)/4000</f>
        <v>0</v>
      </c>
      <c r="I13" s="54"/>
      <c r="J13" s="54">
        <f t="shared" si="3"/>
        <v>7.4605000000000005E-2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7.4605000000000005E-2</v>
      </c>
      <c r="H14" s="54">
        <f>(BAWANA!U11+BAWANA!V11)/4000</f>
        <v>0</v>
      </c>
      <c r="I14" s="54"/>
      <c r="J14" s="54">
        <f t="shared" si="3"/>
        <v>7.4605000000000005E-2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7.4605000000000005E-2</v>
      </c>
      <c r="H15" s="54">
        <f>(BAWANA!U12+BAWANA!V12)/4000</f>
        <v>0</v>
      </c>
      <c r="I15" s="54"/>
      <c r="J15" s="54">
        <f t="shared" si="3"/>
        <v>7.4605000000000005E-2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7.2124999999999995E-2</v>
      </c>
      <c r="H16" s="54">
        <f>(BAWANA!U13+BAWANA!V13)/4000</f>
        <v>0</v>
      </c>
      <c r="I16" s="54"/>
      <c r="J16" s="54">
        <f t="shared" si="3"/>
        <v>7.2124999999999995E-2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7.2124999999999995E-2</v>
      </c>
      <c r="H17" s="54">
        <f>(BAWANA!U14+BAWANA!V14)/4000</f>
        <v>0</v>
      </c>
      <c r="I17" s="54"/>
      <c r="J17" s="54">
        <f t="shared" si="3"/>
        <v>7.2124999999999995E-2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7.2124999999999995E-2</v>
      </c>
      <c r="H26" s="54">
        <f>(BAWANA!U23+BAWANA!V23)/4000</f>
        <v>0</v>
      </c>
      <c r="I26" s="54"/>
      <c r="J26" s="54">
        <f t="shared" si="3"/>
        <v>7.2124999999999995E-2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7.4999999999999997E-2</v>
      </c>
      <c r="H27" s="54">
        <f>(BAWANA!U24+BAWANA!V24)/4000</f>
        <v>0</v>
      </c>
      <c r="I27" s="54"/>
      <c r="J27" s="54">
        <f t="shared" si="3"/>
        <v>7.4999999999999997E-2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7.4999999999999997E-2</v>
      </c>
      <c r="H28" s="54">
        <f>(BAWANA!U25+BAWANA!V25)/4000</f>
        <v>0</v>
      </c>
      <c r="I28" s="54"/>
      <c r="J28" s="54">
        <f t="shared" si="3"/>
        <v>7.4999999999999997E-2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7.4999999999999997E-2</v>
      </c>
      <c r="H29" s="54">
        <f>(BAWANA!U26+BAWANA!V26)/4000</f>
        <v>0</v>
      </c>
      <c r="I29" s="54"/>
      <c r="J29" s="54">
        <f t="shared" si="3"/>
        <v>7.4999999999999997E-2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7.4999999999999997E-2</v>
      </c>
      <c r="H30" s="54">
        <f>(BAWANA!U27+BAWANA!V27)/4000</f>
        <v>0</v>
      </c>
      <c r="I30" s="54"/>
      <c r="J30" s="54">
        <f t="shared" si="3"/>
        <v>7.4999999999999997E-2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7.1504999999999999E-2</v>
      </c>
      <c r="H33" s="54">
        <f>(BAWANA!U30+BAWANA!V30)/4000</f>
        <v>0</v>
      </c>
      <c r="I33" s="54"/>
      <c r="J33" s="54">
        <f t="shared" si="3"/>
        <v>7.1504999999999999E-2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7.1504999999999999E-2</v>
      </c>
      <c r="H34" s="54">
        <f>(BAWANA!U31+BAWANA!V31)/4000</f>
        <v>0</v>
      </c>
      <c r="I34" s="54"/>
      <c r="J34" s="54">
        <f t="shared" si="3"/>
        <v>7.1504999999999999E-2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6.9025000000000003E-2</v>
      </c>
      <c r="H35" s="54">
        <f>(BAWANA!U32+BAWANA!V32)/4000</f>
        <v>0</v>
      </c>
      <c r="I35" s="54"/>
      <c r="J35" s="54">
        <f t="shared" si="3"/>
        <v>6.9025000000000003E-2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</v>
      </c>
      <c r="C50" s="54"/>
      <c r="D50" s="54">
        <f t="shared" si="0"/>
        <v>0.08</v>
      </c>
      <c r="E50" s="55"/>
      <c r="F50" s="43"/>
      <c r="G50" s="54">
        <f>(BAWANA!Q47+BAWANA!R47+BAWANA!S47+BAWANA!T47)/4000</f>
        <v>0</v>
      </c>
      <c r="H50" s="54">
        <f>(BAWANA!U47+BAWANA!V47)/4000</f>
        <v>0</v>
      </c>
      <c r="I50" s="54"/>
      <c r="J50" s="54">
        <f t="shared" si="3"/>
        <v>0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</v>
      </c>
      <c r="C51" s="54"/>
      <c r="D51" s="54">
        <f t="shared" si="0"/>
        <v>0.08</v>
      </c>
      <c r="E51" s="55"/>
      <c r="F51" s="43"/>
      <c r="G51" s="54">
        <f>(BAWANA!Q48+BAWANA!R48+BAWANA!S48+BAWANA!T48)/4000</f>
        <v>0</v>
      </c>
      <c r="H51" s="54">
        <f>(BAWANA!U48+BAWANA!V48)/4000</f>
        <v>0</v>
      </c>
      <c r="I51" s="54"/>
      <c r="J51" s="54">
        <f t="shared" si="3"/>
        <v>0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</v>
      </c>
      <c r="C52" s="54"/>
      <c r="D52" s="54">
        <f t="shared" si="0"/>
        <v>0.08</v>
      </c>
      <c r="E52" s="55"/>
      <c r="F52" s="43"/>
      <c r="G52" s="54">
        <f>(BAWANA!Q49+BAWANA!R49+BAWANA!S49+BAWANA!T49)/4000</f>
        <v>1.0150000000000001E-2</v>
      </c>
      <c r="H52" s="54">
        <f>(BAWANA!U49+BAWANA!V49)/4000</f>
        <v>0</v>
      </c>
      <c r="I52" s="54"/>
      <c r="J52" s="54">
        <f t="shared" si="3"/>
        <v>1.0150000000000001E-2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</v>
      </c>
      <c r="C53" s="54"/>
      <c r="D53" s="54">
        <f t="shared" si="0"/>
        <v>0.08</v>
      </c>
      <c r="E53" s="55"/>
      <c r="F53" s="43"/>
      <c r="G53" s="54">
        <f>(BAWANA!Q50+BAWANA!R50+BAWANA!S50+BAWANA!T50)/4000</f>
        <v>0</v>
      </c>
      <c r="H53" s="54">
        <f>(BAWANA!U50+BAWANA!V50)/4000</f>
        <v>0</v>
      </c>
      <c r="I53" s="54"/>
      <c r="J53" s="54">
        <f t="shared" si="3"/>
        <v>0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6.8305000000000005E-2</v>
      </c>
      <c r="H59" s="54">
        <f>(BAWANA!U56+BAWANA!V56)/4000</f>
        <v>0</v>
      </c>
      <c r="I59" s="54"/>
      <c r="J59" s="54">
        <f t="shared" si="3"/>
        <v>6.8305000000000005E-2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7.0212500000000011E-2</v>
      </c>
      <c r="H71" s="54">
        <f>(BAWANA!U68+BAWANA!V68)/4000</f>
        <v>0</v>
      </c>
      <c r="I71" s="54"/>
      <c r="J71" s="54">
        <f t="shared" ref="J71:J101" si="9">G71+H71+I71</f>
        <v>7.0212500000000011E-2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21.499999999999996</v>
      </c>
      <c r="C102" s="54">
        <f t="shared" si="14"/>
        <v>0</v>
      </c>
      <c r="D102" s="54">
        <f t="shared" si="14"/>
        <v>29.180000000000007</v>
      </c>
      <c r="E102" s="54">
        <f t="shared" si="14"/>
        <v>0</v>
      </c>
      <c r="F102" s="54">
        <f t="shared" si="14"/>
        <v>0</v>
      </c>
      <c r="G102" s="54">
        <f t="shared" si="14"/>
        <v>6.3651024999999937</v>
      </c>
      <c r="H102" s="54">
        <f t="shared" si="14"/>
        <v>0</v>
      </c>
      <c r="I102" s="54"/>
      <c r="J102" s="54">
        <f t="shared" si="14"/>
        <v>6.3651024999999937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44787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B10" sqref="B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77.48</v>
      </c>
      <c r="I3" s="95">
        <v>24.21</v>
      </c>
      <c r="J3" s="95">
        <v>0</v>
      </c>
      <c r="K3" s="95">
        <v>0</v>
      </c>
      <c r="L3" s="95">
        <v>9.68</v>
      </c>
      <c r="M3" s="114">
        <v>0</v>
      </c>
      <c r="N3" s="113">
        <v>0</v>
      </c>
      <c r="O3" s="95">
        <v>0</v>
      </c>
      <c r="P3" s="95">
        <v>-30</v>
      </c>
      <c r="Q3" s="95">
        <v>0</v>
      </c>
      <c r="R3" s="95">
        <v>0</v>
      </c>
      <c r="S3" s="114">
        <v>0</v>
      </c>
      <c r="U3" s="115">
        <v>-30</v>
      </c>
      <c r="V3" s="116">
        <v>111.37</v>
      </c>
      <c r="W3">
        <v>77.48</v>
      </c>
      <c r="X3">
        <v>24.21</v>
      </c>
      <c r="Y3">
        <v>9.68</v>
      </c>
      <c r="Z3">
        <v>0</v>
      </c>
      <c r="AA3">
        <v>-30</v>
      </c>
    </row>
    <row r="4" spans="1:27">
      <c r="B4" t="s">
        <v>263</v>
      </c>
      <c r="G4" t="s">
        <v>46</v>
      </c>
      <c r="H4" s="115">
        <v>60.04</v>
      </c>
      <c r="I4" s="88">
        <v>24.21</v>
      </c>
      <c r="J4" s="88">
        <v>0</v>
      </c>
      <c r="K4" s="88">
        <v>0</v>
      </c>
      <c r="L4" s="88">
        <v>9.68</v>
      </c>
      <c r="M4" s="116">
        <v>0</v>
      </c>
      <c r="N4" s="115">
        <v>0</v>
      </c>
      <c r="O4" s="88">
        <v>0</v>
      </c>
      <c r="P4" s="88">
        <v>-50</v>
      </c>
      <c r="Q4" s="88">
        <v>0</v>
      </c>
      <c r="R4" s="88">
        <v>0</v>
      </c>
      <c r="S4" s="116">
        <v>0</v>
      </c>
      <c r="U4" s="115">
        <v>-50</v>
      </c>
      <c r="V4" s="116">
        <v>93.93</v>
      </c>
      <c r="W4">
        <v>60.04</v>
      </c>
      <c r="X4">
        <v>24.21</v>
      </c>
      <c r="Y4">
        <v>9.68</v>
      </c>
      <c r="Z4">
        <v>0</v>
      </c>
      <c r="AA4">
        <v>-50</v>
      </c>
    </row>
    <row r="5" spans="1:27">
      <c r="G5" t="s">
        <v>47</v>
      </c>
      <c r="H5" s="115">
        <v>88.12</v>
      </c>
      <c r="I5" s="88">
        <v>0</v>
      </c>
      <c r="J5" s="88">
        <v>0</v>
      </c>
      <c r="K5" s="88">
        <v>0</v>
      </c>
      <c r="L5" s="88">
        <v>8.7200000000000006</v>
      </c>
      <c r="M5" s="116">
        <v>0</v>
      </c>
      <c r="N5" s="115">
        <v>0</v>
      </c>
      <c r="O5" s="88">
        <v>0</v>
      </c>
      <c r="P5" s="88">
        <v>-70</v>
      </c>
      <c r="Q5" s="88">
        <v>0</v>
      </c>
      <c r="R5" s="88">
        <v>0</v>
      </c>
      <c r="S5" s="116">
        <v>0</v>
      </c>
      <c r="U5" s="115">
        <v>-70</v>
      </c>
      <c r="V5" s="116">
        <v>96.84</v>
      </c>
      <c r="W5">
        <v>88.12</v>
      </c>
      <c r="X5">
        <v>0</v>
      </c>
      <c r="Y5">
        <v>8.7200000000000006</v>
      </c>
      <c r="Z5">
        <v>0</v>
      </c>
      <c r="AA5">
        <v>-70</v>
      </c>
    </row>
    <row r="6" spans="1:27">
      <c r="G6" t="s">
        <v>48</v>
      </c>
      <c r="H6" s="115">
        <v>81.349999999999994</v>
      </c>
      <c r="I6" s="88">
        <v>19.37</v>
      </c>
      <c r="J6" s="88">
        <v>0</v>
      </c>
      <c r="K6" s="88">
        <v>0</v>
      </c>
      <c r="L6" s="88">
        <v>9.68</v>
      </c>
      <c r="M6" s="116">
        <v>0</v>
      </c>
      <c r="N6" s="115">
        <v>0</v>
      </c>
      <c r="O6" s="88">
        <v>0</v>
      </c>
      <c r="P6" s="88">
        <v>-90</v>
      </c>
      <c r="Q6" s="88">
        <v>0</v>
      </c>
      <c r="R6" s="88">
        <v>0</v>
      </c>
      <c r="S6" s="116">
        <v>0</v>
      </c>
      <c r="U6" s="115">
        <v>-90</v>
      </c>
      <c r="V6" s="116">
        <v>110.4</v>
      </c>
      <c r="W6">
        <v>81.349999999999994</v>
      </c>
      <c r="X6">
        <v>19.37</v>
      </c>
      <c r="Y6">
        <v>9.68</v>
      </c>
      <c r="Z6">
        <v>0</v>
      </c>
      <c r="AA6">
        <v>-90</v>
      </c>
    </row>
    <row r="7" spans="1:27">
      <c r="G7" t="s">
        <v>49</v>
      </c>
      <c r="H7" s="115">
        <v>61</v>
      </c>
      <c r="I7" s="88">
        <v>19.37</v>
      </c>
      <c r="J7" s="88">
        <v>0</v>
      </c>
      <c r="K7" s="88">
        <v>0</v>
      </c>
      <c r="L7" s="88">
        <v>16.95</v>
      </c>
      <c r="M7" s="116">
        <v>0</v>
      </c>
      <c r="N7" s="115">
        <v>0</v>
      </c>
      <c r="O7" s="88">
        <v>0</v>
      </c>
      <c r="P7" s="88">
        <v>-120</v>
      </c>
      <c r="Q7" s="88">
        <v>-40</v>
      </c>
      <c r="R7" s="88">
        <v>0</v>
      </c>
      <c r="S7" s="116">
        <v>0</v>
      </c>
      <c r="U7" s="115">
        <v>-160</v>
      </c>
      <c r="V7" s="116">
        <v>97.32</v>
      </c>
      <c r="W7">
        <v>61</v>
      </c>
      <c r="X7">
        <v>19.37</v>
      </c>
      <c r="Y7">
        <v>16.95</v>
      </c>
      <c r="Z7">
        <v>-40</v>
      </c>
      <c r="AA7">
        <v>-120</v>
      </c>
    </row>
    <row r="8" spans="1:27">
      <c r="G8" t="s">
        <v>50</v>
      </c>
      <c r="H8" s="115">
        <v>49.39</v>
      </c>
      <c r="I8" s="88">
        <v>9.68</v>
      </c>
      <c r="J8" s="88">
        <v>0</v>
      </c>
      <c r="K8" s="88">
        <v>19.37</v>
      </c>
      <c r="L8" s="88">
        <v>11.14</v>
      </c>
      <c r="M8" s="116">
        <v>0</v>
      </c>
      <c r="N8" s="115">
        <v>0</v>
      </c>
      <c r="O8" s="88">
        <v>0</v>
      </c>
      <c r="P8" s="88">
        <v>-60</v>
      </c>
      <c r="Q8" s="88">
        <v>0</v>
      </c>
      <c r="R8" s="88">
        <v>0</v>
      </c>
      <c r="S8" s="116">
        <v>0</v>
      </c>
      <c r="U8" s="115">
        <v>-60</v>
      </c>
      <c r="V8" s="116">
        <v>89.58</v>
      </c>
      <c r="W8">
        <v>49.39</v>
      </c>
      <c r="X8">
        <v>9.68</v>
      </c>
      <c r="Y8">
        <v>11.14</v>
      </c>
      <c r="Z8">
        <v>19.37</v>
      </c>
      <c r="AA8">
        <v>-60</v>
      </c>
    </row>
    <row r="9" spans="1:27">
      <c r="G9" t="s">
        <v>51</v>
      </c>
      <c r="H9" s="115">
        <v>50.36</v>
      </c>
      <c r="I9" s="88">
        <v>40.67</v>
      </c>
      <c r="J9" s="88">
        <v>0</v>
      </c>
      <c r="K9" s="88">
        <v>0</v>
      </c>
      <c r="L9" s="88">
        <v>11.62</v>
      </c>
      <c r="M9" s="116">
        <v>0</v>
      </c>
      <c r="N9" s="115">
        <v>0</v>
      </c>
      <c r="O9" s="88">
        <v>0</v>
      </c>
      <c r="P9" s="88">
        <v>-120</v>
      </c>
      <c r="Q9" s="88">
        <v>0</v>
      </c>
      <c r="R9" s="88">
        <v>0</v>
      </c>
      <c r="S9" s="116">
        <v>0</v>
      </c>
      <c r="U9" s="115">
        <v>-120</v>
      </c>
      <c r="V9" s="116">
        <v>102.65</v>
      </c>
      <c r="W9">
        <v>50.36</v>
      </c>
      <c r="X9">
        <v>40.67</v>
      </c>
      <c r="Y9">
        <v>11.62</v>
      </c>
      <c r="Z9">
        <v>0</v>
      </c>
      <c r="AA9">
        <v>-120</v>
      </c>
    </row>
    <row r="10" spans="1:27">
      <c r="G10" t="s">
        <v>52</v>
      </c>
      <c r="H10" s="115">
        <v>60.05</v>
      </c>
      <c r="I10" s="88">
        <v>9.68</v>
      </c>
      <c r="J10" s="88">
        <v>0</v>
      </c>
      <c r="K10" s="88">
        <v>0</v>
      </c>
      <c r="L10" s="88">
        <v>11.62</v>
      </c>
      <c r="M10" s="116">
        <v>0</v>
      </c>
      <c r="N10" s="115">
        <v>0</v>
      </c>
      <c r="O10" s="88">
        <v>0</v>
      </c>
      <c r="P10" s="88">
        <v>-80</v>
      </c>
      <c r="Q10" s="88">
        <v>0</v>
      </c>
      <c r="R10" s="88">
        <v>0</v>
      </c>
      <c r="S10" s="116">
        <v>0</v>
      </c>
      <c r="U10" s="115">
        <v>-80</v>
      </c>
      <c r="V10" s="116">
        <v>81.349999999999994</v>
      </c>
      <c r="W10">
        <v>60.05</v>
      </c>
      <c r="X10">
        <v>9.68</v>
      </c>
      <c r="Y10">
        <v>11.62</v>
      </c>
      <c r="Z10">
        <v>0</v>
      </c>
      <c r="AA10">
        <v>-80</v>
      </c>
    </row>
    <row r="11" spans="1:27">
      <c r="G11" t="s">
        <v>53</v>
      </c>
      <c r="H11" s="115">
        <v>51.32</v>
      </c>
      <c r="I11" s="88">
        <v>29.05</v>
      </c>
      <c r="J11" s="88">
        <v>0</v>
      </c>
      <c r="K11" s="88">
        <v>0</v>
      </c>
      <c r="L11" s="88">
        <v>11.14</v>
      </c>
      <c r="M11" s="116">
        <v>0</v>
      </c>
      <c r="N11" s="115">
        <v>0</v>
      </c>
      <c r="O11" s="88">
        <v>0</v>
      </c>
      <c r="P11" s="88">
        <v>-25</v>
      </c>
      <c r="Q11" s="88">
        <v>0</v>
      </c>
      <c r="R11" s="88">
        <v>0</v>
      </c>
      <c r="S11" s="116">
        <v>0</v>
      </c>
      <c r="U11" s="115">
        <v>-25</v>
      </c>
      <c r="V11" s="116">
        <v>91.51</v>
      </c>
      <c r="W11">
        <v>51.32</v>
      </c>
      <c r="X11">
        <v>29.05</v>
      </c>
      <c r="Y11">
        <v>11.14</v>
      </c>
      <c r="Z11">
        <v>0</v>
      </c>
      <c r="AA11">
        <v>-25</v>
      </c>
    </row>
    <row r="12" spans="1:27">
      <c r="G12" t="s">
        <v>54</v>
      </c>
      <c r="H12" s="115">
        <v>60.03</v>
      </c>
      <c r="I12" s="88">
        <v>14.53</v>
      </c>
      <c r="J12" s="88">
        <v>0</v>
      </c>
      <c r="K12" s="88">
        <v>0</v>
      </c>
      <c r="L12" s="88">
        <v>11.14</v>
      </c>
      <c r="M12" s="116">
        <v>0</v>
      </c>
      <c r="N12" s="115">
        <v>0</v>
      </c>
      <c r="O12" s="88">
        <v>0</v>
      </c>
      <c r="P12" s="88">
        <v>-50</v>
      </c>
      <c r="Q12" s="88">
        <v>-50</v>
      </c>
      <c r="R12" s="88">
        <v>0</v>
      </c>
      <c r="S12" s="116">
        <v>0</v>
      </c>
      <c r="U12" s="115">
        <v>-100</v>
      </c>
      <c r="V12" s="116">
        <v>85.7</v>
      </c>
      <c r="W12">
        <v>60.03</v>
      </c>
      <c r="X12">
        <v>14.53</v>
      </c>
      <c r="Y12">
        <v>11.14</v>
      </c>
      <c r="Z12">
        <v>-50</v>
      </c>
      <c r="AA12">
        <v>-50</v>
      </c>
    </row>
    <row r="13" spans="1:27">
      <c r="G13" t="s">
        <v>55</v>
      </c>
      <c r="H13" s="115">
        <v>27.12</v>
      </c>
      <c r="I13" s="88">
        <v>0</v>
      </c>
      <c r="J13" s="88">
        <v>0</v>
      </c>
      <c r="K13" s="88">
        <v>0</v>
      </c>
      <c r="L13" s="88">
        <v>15.49</v>
      </c>
      <c r="M13" s="116">
        <v>0</v>
      </c>
      <c r="N13" s="115">
        <v>0</v>
      </c>
      <c r="O13" s="88">
        <v>-10</v>
      </c>
      <c r="P13" s="88">
        <v>-50</v>
      </c>
      <c r="Q13" s="88">
        <v>0</v>
      </c>
      <c r="R13" s="88">
        <v>0</v>
      </c>
      <c r="S13" s="116">
        <v>0</v>
      </c>
      <c r="U13" s="115">
        <v>-60</v>
      </c>
      <c r="V13" s="116">
        <v>42.61</v>
      </c>
      <c r="W13">
        <v>27.12</v>
      </c>
      <c r="X13">
        <v>-10</v>
      </c>
      <c r="Y13">
        <v>15.49</v>
      </c>
      <c r="Z13">
        <v>0</v>
      </c>
      <c r="AA13">
        <v>-50</v>
      </c>
    </row>
    <row r="14" spans="1:27">
      <c r="G14" t="s">
        <v>56</v>
      </c>
      <c r="H14" s="115">
        <v>60.04</v>
      </c>
      <c r="I14" s="88">
        <v>0</v>
      </c>
      <c r="J14" s="88">
        <v>0</v>
      </c>
      <c r="K14" s="88">
        <v>0</v>
      </c>
      <c r="L14" s="88">
        <v>8.23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68.27</v>
      </c>
      <c r="W14">
        <v>60.04</v>
      </c>
      <c r="X14">
        <v>0</v>
      </c>
      <c r="Y14">
        <v>8.23</v>
      </c>
      <c r="Z14">
        <v>0</v>
      </c>
      <c r="AA14">
        <v>0</v>
      </c>
    </row>
    <row r="15" spans="1:27">
      <c r="G15" t="s">
        <v>57</v>
      </c>
      <c r="H15" s="115">
        <v>43.57</v>
      </c>
      <c r="I15" s="88">
        <v>0</v>
      </c>
      <c r="J15" s="88">
        <v>0</v>
      </c>
      <c r="K15" s="88">
        <v>0</v>
      </c>
      <c r="L15" s="88">
        <v>11.14</v>
      </c>
      <c r="M15" s="116">
        <v>0</v>
      </c>
      <c r="N15" s="115">
        <v>0</v>
      </c>
      <c r="O15" s="88">
        <v>0</v>
      </c>
      <c r="P15" s="88">
        <v>-55</v>
      </c>
      <c r="Q15" s="88">
        <v>0</v>
      </c>
      <c r="R15" s="88">
        <v>0</v>
      </c>
      <c r="S15" s="116">
        <v>0</v>
      </c>
      <c r="U15" s="115">
        <v>-55</v>
      </c>
      <c r="V15" s="116">
        <v>54.71</v>
      </c>
      <c r="W15">
        <v>43.57</v>
      </c>
      <c r="X15">
        <v>0</v>
      </c>
      <c r="Y15">
        <v>11.14</v>
      </c>
      <c r="Z15">
        <v>0</v>
      </c>
      <c r="AA15">
        <v>-55</v>
      </c>
    </row>
    <row r="16" spans="1:27">
      <c r="G16" t="s">
        <v>58</v>
      </c>
      <c r="H16" s="115">
        <v>61</v>
      </c>
      <c r="I16" s="88">
        <v>7.75</v>
      </c>
      <c r="J16" s="88">
        <v>0</v>
      </c>
      <c r="K16" s="88">
        <v>0</v>
      </c>
      <c r="L16" s="88">
        <v>11.14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79.89</v>
      </c>
      <c r="W16">
        <v>61</v>
      </c>
      <c r="X16">
        <v>7.75</v>
      </c>
      <c r="Y16">
        <v>11.14</v>
      </c>
      <c r="Z16">
        <v>0</v>
      </c>
      <c r="AA16">
        <v>0</v>
      </c>
    </row>
    <row r="17" spans="7:27">
      <c r="G17" t="s">
        <v>59</v>
      </c>
      <c r="H17" s="115">
        <v>38.74</v>
      </c>
      <c r="I17" s="88">
        <v>0</v>
      </c>
      <c r="J17" s="88">
        <v>0</v>
      </c>
      <c r="K17" s="88">
        <v>0</v>
      </c>
      <c r="L17" s="88">
        <v>10.65</v>
      </c>
      <c r="M17" s="116">
        <v>0</v>
      </c>
      <c r="N17" s="115">
        <v>0</v>
      </c>
      <c r="O17" s="88">
        <v>-20</v>
      </c>
      <c r="P17" s="88">
        <v>-10</v>
      </c>
      <c r="Q17" s="88">
        <v>-55</v>
      </c>
      <c r="R17" s="88">
        <v>0</v>
      </c>
      <c r="S17" s="116">
        <v>0</v>
      </c>
      <c r="U17" s="115">
        <v>-85</v>
      </c>
      <c r="V17" s="116">
        <v>49.39</v>
      </c>
      <c r="W17">
        <v>38.74</v>
      </c>
      <c r="X17">
        <v>-20</v>
      </c>
      <c r="Y17">
        <v>10.65</v>
      </c>
      <c r="Z17">
        <v>-55</v>
      </c>
      <c r="AA17">
        <v>-10</v>
      </c>
    </row>
    <row r="18" spans="7:27">
      <c r="G18" t="s">
        <v>60</v>
      </c>
      <c r="H18" s="115">
        <v>35.83</v>
      </c>
      <c r="I18" s="88">
        <v>0</v>
      </c>
      <c r="J18" s="88">
        <v>0</v>
      </c>
      <c r="K18" s="88">
        <v>0</v>
      </c>
      <c r="L18" s="88">
        <v>10.65</v>
      </c>
      <c r="M18" s="116">
        <v>0</v>
      </c>
      <c r="N18" s="115">
        <v>0</v>
      </c>
      <c r="O18" s="88">
        <v>-15</v>
      </c>
      <c r="P18" s="88">
        <v>-35</v>
      </c>
      <c r="Q18" s="88">
        <v>0</v>
      </c>
      <c r="R18" s="88">
        <v>0</v>
      </c>
      <c r="S18" s="116">
        <v>0</v>
      </c>
      <c r="U18" s="115">
        <v>-50</v>
      </c>
      <c r="V18" s="116">
        <v>46.48</v>
      </c>
      <c r="W18">
        <v>35.83</v>
      </c>
      <c r="X18">
        <v>-15</v>
      </c>
      <c r="Y18">
        <v>10.65</v>
      </c>
      <c r="Z18">
        <v>0</v>
      </c>
      <c r="AA18">
        <v>-35</v>
      </c>
    </row>
    <row r="19" spans="7:27">
      <c r="G19" t="s">
        <v>61</v>
      </c>
      <c r="H19" s="115">
        <v>4.84</v>
      </c>
      <c r="I19" s="88">
        <v>0</v>
      </c>
      <c r="J19" s="88">
        <v>0</v>
      </c>
      <c r="K19" s="88">
        <v>0</v>
      </c>
      <c r="L19" s="88">
        <v>15.5</v>
      </c>
      <c r="M19" s="116">
        <v>0</v>
      </c>
      <c r="N19" s="115">
        <v>0</v>
      </c>
      <c r="O19" s="88">
        <v>-35</v>
      </c>
      <c r="P19" s="88">
        <v>-25</v>
      </c>
      <c r="Q19" s="88">
        <v>0</v>
      </c>
      <c r="R19" s="88">
        <v>0</v>
      </c>
      <c r="S19" s="116">
        <v>0</v>
      </c>
      <c r="U19" s="115">
        <v>-60</v>
      </c>
      <c r="V19" s="116">
        <v>20.34</v>
      </c>
      <c r="W19">
        <v>4.84</v>
      </c>
      <c r="X19">
        <v>-35</v>
      </c>
      <c r="Y19">
        <v>15.5</v>
      </c>
      <c r="Z19">
        <v>0</v>
      </c>
      <c r="AA19">
        <v>-25</v>
      </c>
    </row>
    <row r="20" spans="7:27">
      <c r="G20" t="s">
        <v>62</v>
      </c>
      <c r="H20" s="115">
        <v>22.27</v>
      </c>
      <c r="I20" s="88">
        <v>7.75</v>
      </c>
      <c r="J20" s="88">
        <v>0</v>
      </c>
      <c r="K20" s="88">
        <v>0</v>
      </c>
      <c r="L20" s="88">
        <v>8.23</v>
      </c>
      <c r="M20" s="116">
        <v>0</v>
      </c>
      <c r="N20" s="115">
        <v>0</v>
      </c>
      <c r="O20" s="88">
        <v>0</v>
      </c>
      <c r="P20" s="88">
        <v>-75</v>
      </c>
      <c r="Q20" s="88">
        <v>0</v>
      </c>
      <c r="R20" s="88">
        <v>0</v>
      </c>
      <c r="S20" s="116">
        <v>0</v>
      </c>
      <c r="U20" s="115">
        <v>-75</v>
      </c>
      <c r="V20" s="116">
        <v>38.25</v>
      </c>
      <c r="W20">
        <v>22.27</v>
      </c>
      <c r="X20">
        <v>7.75</v>
      </c>
      <c r="Y20">
        <v>8.23</v>
      </c>
      <c r="Z20">
        <v>0</v>
      </c>
      <c r="AA20">
        <v>-75</v>
      </c>
    </row>
    <row r="21" spans="7:27">
      <c r="G21" t="s">
        <v>63</v>
      </c>
      <c r="H21" s="115">
        <v>18.399999999999999</v>
      </c>
      <c r="I21" s="88">
        <v>0</v>
      </c>
      <c r="J21" s="88">
        <v>0</v>
      </c>
      <c r="K21" s="88">
        <v>0</v>
      </c>
      <c r="L21" s="88">
        <v>10.65</v>
      </c>
      <c r="M21" s="116">
        <v>0</v>
      </c>
      <c r="N21" s="115">
        <v>0</v>
      </c>
      <c r="O21" s="88">
        <v>0</v>
      </c>
      <c r="P21" s="88">
        <v>-30</v>
      </c>
      <c r="Q21" s="88">
        <v>0</v>
      </c>
      <c r="R21" s="88">
        <v>0</v>
      </c>
      <c r="S21" s="116">
        <v>0</v>
      </c>
      <c r="U21" s="115">
        <v>-30</v>
      </c>
      <c r="V21" s="116">
        <v>29.05</v>
      </c>
      <c r="W21">
        <v>18.399999999999999</v>
      </c>
      <c r="X21">
        <v>0</v>
      </c>
      <c r="Y21">
        <v>10.65</v>
      </c>
      <c r="Z21">
        <v>0</v>
      </c>
      <c r="AA21">
        <v>-30</v>
      </c>
    </row>
    <row r="22" spans="7:27">
      <c r="G22" t="s">
        <v>64</v>
      </c>
      <c r="H22" s="115">
        <v>31.96</v>
      </c>
      <c r="I22" s="88">
        <v>4.84</v>
      </c>
      <c r="J22" s="88">
        <v>0</v>
      </c>
      <c r="K22" s="88">
        <v>0</v>
      </c>
      <c r="L22" s="88">
        <v>10.65</v>
      </c>
      <c r="M22" s="116">
        <v>0</v>
      </c>
      <c r="N22" s="115">
        <v>0</v>
      </c>
      <c r="O22" s="88">
        <v>0</v>
      </c>
      <c r="P22" s="88">
        <v>-80</v>
      </c>
      <c r="Q22" s="88">
        <v>-55</v>
      </c>
      <c r="R22" s="88">
        <v>0</v>
      </c>
      <c r="S22" s="116">
        <v>0</v>
      </c>
      <c r="U22" s="115">
        <v>-135</v>
      </c>
      <c r="V22" s="116">
        <v>47.45</v>
      </c>
      <c r="W22">
        <v>31.96</v>
      </c>
      <c r="X22">
        <v>4.84</v>
      </c>
      <c r="Y22">
        <v>10.65</v>
      </c>
      <c r="Z22">
        <v>-55</v>
      </c>
      <c r="AA22">
        <v>-80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10.17</v>
      </c>
      <c r="M23" s="116">
        <v>0</v>
      </c>
      <c r="N23" s="115">
        <v>-17</v>
      </c>
      <c r="O23" s="88">
        <v>0</v>
      </c>
      <c r="P23" s="88">
        <v>-10</v>
      </c>
      <c r="Q23" s="88">
        <v>0</v>
      </c>
      <c r="R23" s="88">
        <v>0</v>
      </c>
      <c r="S23" s="116">
        <v>0</v>
      </c>
      <c r="U23" s="115">
        <v>-27</v>
      </c>
      <c r="V23" s="116">
        <v>10.17</v>
      </c>
      <c r="W23">
        <v>-17</v>
      </c>
      <c r="X23">
        <v>0</v>
      </c>
      <c r="Y23">
        <v>10.17</v>
      </c>
      <c r="Z23">
        <v>0</v>
      </c>
      <c r="AA23">
        <v>-10</v>
      </c>
    </row>
    <row r="24" spans="7:27">
      <c r="G24" t="s">
        <v>66</v>
      </c>
      <c r="H24" s="115">
        <v>10.65</v>
      </c>
      <c r="I24" s="88">
        <v>4.84</v>
      </c>
      <c r="J24" s="88">
        <v>0</v>
      </c>
      <c r="K24" s="88">
        <v>0</v>
      </c>
      <c r="L24" s="88">
        <v>10.66</v>
      </c>
      <c r="M24" s="116">
        <v>0</v>
      </c>
      <c r="N24" s="115">
        <v>0</v>
      </c>
      <c r="O24" s="88">
        <v>0</v>
      </c>
      <c r="P24" s="88">
        <v>-10</v>
      </c>
      <c r="Q24" s="88">
        <v>0</v>
      </c>
      <c r="R24" s="88">
        <v>0</v>
      </c>
      <c r="S24" s="116">
        <v>0</v>
      </c>
      <c r="U24" s="115">
        <v>-10</v>
      </c>
      <c r="V24" s="116">
        <v>26.15</v>
      </c>
      <c r="W24">
        <v>10.65</v>
      </c>
      <c r="X24">
        <v>4.84</v>
      </c>
      <c r="Y24">
        <v>10.66</v>
      </c>
      <c r="Z24">
        <v>0</v>
      </c>
      <c r="AA24">
        <v>-10</v>
      </c>
    </row>
    <row r="25" spans="7:27">
      <c r="G25" t="s">
        <v>67</v>
      </c>
      <c r="H25" s="115">
        <v>50.36</v>
      </c>
      <c r="I25" s="88">
        <v>4.84</v>
      </c>
      <c r="J25" s="88">
        <v>9.68</v>
      </c>
      <c r="K25" s="88">
        <v>0</v>
      </c>
      <c r="L25" s="88">
        <v>15.01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79.89</v>
      </c>
      <c r="W25">
        <v>50.36</v>
      </c>
      <c r="X25">
        <v>4.84</v>
      </c>
      <c r="Y25">
        <v>15.01</v>
      </c>
      <c r="Z25">
        <v>0</v>
      </c>
      <c r="AA25">
        <v>9.68</v>
      </c>
    </row>
    <row r="26" spans="7:27">
      <c r="G26" t="s">
        <v>68</v>
      </c>
      <c r="H26" s="115">
        <v>0</v>
      </c>
      <c r="I26" s="88">
        <v>0</v>
      </c>
      <c r="J26" s="88">
        <v>43.58</v>
      </c>
      <c r="K26" s="88">
        <v>0</v>
      </c>
      <c r="L26" s="88">
        <v>7.75</v>
      </c>
      <c r="M26" s="116">
        <v>0</v>
      </c>
      <c r="N26" s="115">
        <v>0</v>
      </c>
      <c r="O26" s="88">
        <v>-5</v>
      </c>
      <c r="P26" s="88">
        <v>0</v>
      </c>
      <c r="Q26" s="88">
        <v>0</v>
      </c>
      <c r="R26" s="88">
        <v>0</v>
      </c>
      <c r="S26" s="116">
        <v>0</v>
      </c>
      <c r="U26" s="115">
        <v>-5</v>
      </c>
      <c r="V26" s="116">
        <v>51.33</v>
      </c>
      <c r="W26">
        <v>0</v>
      </c>
      <c r="X26">
        <v>-5</v>
      </c>
      <c r="Y26">
        <v>7.75</v>
      </c>
      <c r="Z26">
        <v>0</v>
      </c>
      <c r="AA26">
        <v>43.58</v>
      </c>
    </row>
    <row r="27" spans="7:27">
      <c r="G27" t="s">
        <v>69</v>
      </c>
      <c r="H27" s="115">
        <v>55.2</v>
      </c>
      <c r="I27" s="88">
        <v>0</v>
      </c>
      <c r="J27" s="88">
        <v>0</v>
      </c>
      <c r="K27" s="88">
        <v>0</v>
      </c>
      <c r="L27" s="88">
        <v>9.68</v>
      </c>
      <c r="M27" s="116">
        <v>0</v>
      </c>
      <c r="N27" s="115">
        <v>0</v>
      </c>
      <c r="O27" s="88">
        <v>0</v>
      </c>
      <c r="P27" s="88">
        <v>-25</v>
      </c>
      <c r="Q27" s="88">
        <v>-55</v>
      </c>
      <c r="R27" s="88">
        <v>0</v>
      </c>
      <c r="S27" s="116">
        <v>0</v>
      </c>
      <c r="U27" s="115">
        <v>-80</v>
      </c>
      <c r="V27" s="116">
        <v>64.88</v>
      </c>
      <c r="W27">
        <v>55.2</v>
      </c>
      <c r="X27">
        <v>0</v>
      </c>
      <c r="Y27">
        <v>9.68</v>
      </c>
      <c r="Z27">
        <v>-55</v>
      </c>
      <c r="AA27">
        <v>-25</v>
      </c>
    </row>
    <row r="28" spans="7:27">
      <c r="G28" t="s">
        <v>70</v>
      </c>
      <c r="H28" s="115">
        <v>31.96</v>
      </c>
      <c r="I28" s="88">
        <v>0</v>
      </c>
      <c r="J28" s="88">
        <v>0</v>
      </c>
      <c r="K28" s="88">
        <v>0</v>
      </c>
      <c r="L28" s="88">
        <v>9.1999999999999993</v>
      </c>
      <c r="M28" s="116">
        <v>0</v>
      </c>
      <c r="N28" s="115">
        <v>0</v>
      </c>
      <c r="O28" s="88">
        <v>0</v>
      </c>
      <c r="P28" s="88">
        <v>-5</v>
      </c>
      <c r="Q28" s="88">
        <v>0</v>
      </c>
      <c r="R28" s="88">
        <v>0</v>
      </c>
      <c r="S28" s="116">
        <v>0</v>
      </c>
      <c r="U28" s="115">
        <v>-5</v>
      </c>
      <c r="V28" s="116">
        <v>41.16</v>
      </c>
      <c r="W28">
        <v>31.96</v>
      </c>
      <c r="X28">
        <v>0</v>
      </c>
      <c r="Y28">
        <v>9.1999999999999993</v>
      </c>
      <c r="Z28">
        <v>0</v>
      </c>
      <c r="AA28">
        <v>-5</v>
      </c>
    </row>
    <row r="29" spans="7:27">
      <c r="G29" t="s">
        <v>71</v>
      </c>
      <c r="H29" s="115">
        <v>36.799999999999997</v>
      </c>
      <c r="I29" s="88">
        <v>0</v>
      </c>
      <c r="J29" s="88">
        <v>116.21</v>
      </c>
      <c r="K29" s="88">
        <v>0</v>
      </c>
      <c r="L29" s="88">
        <v>9.1999999999999993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162.21</v>
      </c>
      <c r="W29">
        <v>36.799999999999997</v>
      </c>
      <c r="X29">
        <v>0</v>
      </c>
      <c r="Y29">
        <v>9.1999999999999993</v>
      </c>
      <c r="Z29">
        <v>0</v>
      </c>
      <c r="AA29">
        <v>116.21</v>
      </c>
    </row>
    <row r="30" spans="7:27">
      <c r="G30" t="s">
        <v>72</v>
      </c>
      <c r="H30" s="115">
        <v>65.849999999999994</v>
      </c>
      <c r="I30" s="88">
        <v>0</v>
      </c>
      <c r="J30" s="88">
        <v>121.05</v>
      </c>
      <c r="K30" s="88">
        <v>0</v>
      </c>
      <c r="L30" s="88">
        <v>8.7200000000000006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195.62</v>
      </c>
      <c r="W30">
        <v>65.849999999999994</v>
      </c>
      <c r="X30">
        <v>0</v>
      </c>
      <c r="Y30">
        <v>8.7200000000000006</v>
      </c>
      <c r="Z30">
        <v>0</v>
      </c>
      <c r="AA30">
        <v>121.05</v>
      </c>
    </row>
    <row r="31" spans="7:27">
      <c r="G31" t="s">
        <v>73</v>
      </c>
      <c r="H31" s="115">
        <v>0</v>
      </c>
      <c r="I31" s="88">
        <v>0</v>
      </c>
      <c r="J31" s="88">
        <v>87.15</v>
      </c>
      <c r="K31" s="88">
        <v>0</v>
      </c>
      <c r="L31" s="88">
        <v>7.75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94.9</v>
      </c>
      <c r="W31">
        <v>0</v>
      </c>
      <c r="X31">
        <v>0</v>
      </c>
      <c r="Y31">
        <v>7.75</v>
      </c>
      <c r="Z31">
        <v>0</v>
      </c>
      <c r="AA31">
        <v>87.15</v>
      </c>
    </row>
    <row r="32" spans="7:27">
      <c r="G32" t="s">
        <v>74</v>
      </c>
      <c r="H32" s="115">
        <v>13.56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-30</v>
      </c>
      <c r="Q32" s="88">
        <v>-60</v>
      </c>
      <c r="R32" s="88">
        <v>0</v>
      </c>
      <c r="S32" s="116">
        <v>0</v>
      </c>
      <c r="U32" s="115">
        <v>-90</v>
      </c>
      <c r="V32" s="116">
        <v>13.56</v>
      </c>
      <c r="W32">
        <v>13.56</v>
      </c>
      <c r="X32">
        <v>0</v>
      </c>
      <c r="Y32">
        <v>0</v>
      </c>
      <c r="Z32">
        <v>-60</v>
      </c>
      <c r="AA32">
        <v>-30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-112</v>
      </c>
      <c r="O33" s="88">
        <v>-50</v>
      </c>
      <c r="P33" s="88">
        <v>-80</v>
      </c>
      <c r="Q33" s="88">
        <v>0</v>
      </c>
      <c r="R33" s="88">
        <v>0</v>
      </c>
      <c r="S33" s="116">
        <v>0</v>
      </c>
      <c r="U33" s="115">
        <v>-242</v>
      </c>
      <c r="V33" s="116">
        <v>0</v>
      </c>
      <c r="W33">
        <v>-112</v>
      </c>
      <c r="X33">
        <v>-50</v>
      </c>
      <c r="Y33">
        <v>0</v>
      </c>
      <c r="Z33">
        <v>0</v>
      </c>
      <c r="AA33">
        <v>-80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-88</v>
      </c>
      <c r="O34" s="88">
        <v>-10</v>
      </c>
      <c r="P34" s="88">
        <v>-25</v>
      </c>
      <c r="Q34" s="88">
        <v>0</v>
      </c>
      <c r="R34" s="88">
        <v>0</v>
      </c>
      <c r="S34" s="116">
        <v>0</v>
      </c>
      <c r="U34" s="115">
        <v>-123</v>
      </c>
      <c r="V34" s="116">
        <v>0</v>
      </c>
      <c r="W34">
        <v>-88</v>
      </c>
      <c r="X34">
        <v>-10</v>
      </c>
      <c r="Y34">
        <v>0</v>
      </c>
      <c r="Z34">
        <v>0</v>
      </c>
      <c r="AA34">
        <v>-25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-114</v>
      </c>
      <c r="O35" s="88">
        <v>-90</v>
      </c>
      <c r="P35" s="88">
        <v>-20</v>
      </c>
      <c r="Q35" s="88">
        <v>0</v>
      </c>
      <c r="R35" s="88">
        <v>0</v>
      </c>
      <c r="S35" s="116">
        <v>0</v>
      </c>
      <c r="U35" s="115">
        <v>-224</v>
      </c>
      <c r="V35" s="116">
        <v>0</v>
      </c>
      <c r="W35">
        <v>-114</v>
      </c>
      <c r="X35">
        <v>-90</v>
      </c>
      <c r="Y35">
        <v>0</v>
      </c>
      <c r="Z35">
        <v>0</v>
      </c>
      <c r="AA35">
        <v>-20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-101</v>
      </c>
      <c r="O36" s="88">
        <v>-80</v>
      </c>
      <c r="P36" s="88">
        <v>-20</v>
      </c>
      <c r="Q36" s="88">
        <v>0</v>
      </c>
      <c r="R36" s="88">
        <v>0</v>
      </c>
      <c r="S36" s="116">
        <v>0</v>
      </c>
      <c r="U36" s="115">
        <v>-201</v>
      </c>
      <c r="V36" s="116">
        <v>0</v>
      </c>
      <c r="W36">
        <v>-101</v>
      </c>
      <c r="X36">
        <v>-80</v>
      </c>
      <c r="Y36">
        <v>0</v>
      </c>
      <c r="Z36">
        <v>0</v>
      </c>
      <c r="AA36">
        <v>-20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7.26</v>
      </c>
      <c r="M37" s="116">
        <v>0</v>
      </c>
      <c r="N37" s="115">
        <v>-152</v>
      </c>
      <c r="O37" s="88">
        <v>-90</v>
      </c>
      <c r="P37" s="88">
        <v>-20</v>
      </c>
      <c r="Q37" s="88">
        <v>-55</v>
      </c>
      <c r="R37" s="88">
        <v>0</v>
      </c>
      <c r="S37" s="116">
        <v>0</v>
      </c>
      <c r="U37" s="115">
        <v>-317</v>
      </c>
      <c r="V37" s="116">
        <v>7.26</v>
      </c>
      <c r="W37">
        <v>-152</v>
      </c>
      <c r="X37">
        <v>-90</v>
      </c>
      <c r="Y37">
        <v>7.26</v>
      </c>
      <c r="Z37">
        <v>-55</v>
      </c>
      <c r="AA37">
        <v>-20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-125</v>
      </c>
      <c r="O38" s="88">
        <v>-95</v>
      </c>
      <c r="P38" s="88">
        <v>-5</v>
      </c>
      <c r="Q38" s="88">
        <v>0</v>
      </c>
      <c r="R38" s="88">
        <v>0</v>
      </c>
      <c r="S38" s="116">
        <v>0</v>
      </c>
      <c r="U38" s="115">
        <v>-225</v>
      </c>
      <c r="V38" s="116">
        <v>0</v>
      </c>
      <c r="W38">
        <v>-125</v>
      </c>
      <c r="X38">
        <v>-95</v>
      </c>
      <c r="Y38">
        <v>0</v>
      </c>
      <c r="Z38">
        <v>0</v>
      </c>
      <c r="AA38">
        <v>-5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1.94</v>
      </c>
      <c r="M39" s="116">
        <v>0</v>
      </c>
      <c r="N39" s="115">
        <v>-99</v>
      </c>
      <c r="O39" s="88">
        <v>-130</v>
      </c>
      <c r="P39" s="88">
        <v>-210</v>
      </c>
      <c r="Q39" s="88">
        <v>0</v>
      </c>
      <c r="R39" s="88">
        <v>0</v>
      </c>
      <c r="S39" s="116">
        <v>0</v>
      </c>
      <c r="U39" s="115">
        <v>-439</v>
      </c>
      <c r="V39" s="116">
        <v>1.94</v>
      </c>
      <c r="W39">
        <v>-99</v>
      </c>
      <c r="X39">
        <v>-130</v>
      </c>
      <c r="Y39">
        <v>1.94</v>
      </c>
      <c r="Z39">
        <v>0</v>
      </c>
      <c r="AA39">
        <v>-210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1.94</v>
      </c>
      <c r="M40" s="116">
        <v>0</v>
      </c>
      <c r="N40" s="115">
        <v>-99</v>
      </c>
      <c r="O40" s="88">
        <v>-110</v>
      </c>
      <c r="P40" s="88">
        <v>-200</v>
      </c>
      <c r="Q40" s="88">
        <v>0</v>
      </c>
      <c r="R40" s="88">
        <v>0</v>
      </c>
      <c r="S40" s="116">
        <v>0</v>
      </c>
      <c r="U40" s="115">
        <v>-409</v>
      </c>
      <c r="V40" s="116">
        <v>1.94</v>
      </c>
      <c r="W40">
        <v>-99</v>
      </c>
      <c r="X40">
        <v>-110</v>
      </c>
      <c r="Y40">
        <v>1.94</v>
      </c>
      <c r="Z40">
        <v>0</v>
      </c>
      <c r="AA40">
        <v>-200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1.45</v>
      </c>
      <c r="M41" s="116">
        <v>0</v>
      </c>
      <c r="N41" s="115">
        <v>-66</v>
      </c>
      <c r="O41" s="88">
        <v>-110</v>
      </c>
      <c r="P41" s="88">
        <v>-120</v>
      </c>
      <c r="Q41" s="88">
        <v>0</v>
      </c>
      <c r="R41" s="88">
        <v>0</v>
      </c>
      <c r="S41" s="116">
        <v>0</v>
      </c>
      <c r="U41" s="115">
        <v>-296</v>
      </c>
      <c r="V41" s="116">
        <v>1.45</v>
      </c>
      <c r="W41">
        <v>-66</v>
      </c>
      <c r="X41">
        <v>-110</v>
      </c>
      <c r="Y41">
        <v>1.45</v>
      </c>
      <c r="Z41">
        <v>0</v>
      </c>
      <c r="AA41">
        <v>-120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1.45</v>
      </c>
      <c r="M42" s="116">
        <v>0</v>
      </c>
      <c r="N42" s="115">
        <v>-100</v>
      </c>
      <c r="O42" s="88">
        <v>-100</v>
      </c>
      <c r="P42" s="88">
        <v>-230</v>
      </c>
      <c r="Q42" s="88">
        <v>-65</v>
      </c>
      <c r="R42" s="88">
        <v>0</v>
      </c>
      <c r="S42" s="116">
        <v>0</v>
      </c>
      <c r="U42" s="115">
        <v>-495</v>
      </c>
      <c r="V42" s="116">
        <v>1.45</v>
      </c>
      <c r="W42">
        <v>-100</v>
      </c>
      <c r="X42">
        <v>-100</v>
      </c>
      <c r="Y42">
        <v>1.45</v>
      </c>
      <c r="Z42">
        <v>-65</v>
      </c>
      <c r="AA42">
        <v>-230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13.07</v>
      </c>
      <c r="M43" s="116">
        <v>0</v>
      </c>
      <c r="N43" s="115">
        <v>-37</v>
      </c>
      <c r="O43" s="88">
        <v>-85</v>
      </c>
      <c r="P43" s="88">
        <v>-220</v>
      </c>
      <c r="Q43" s="88">
        <v>0</v>
      </c>
      <c r="R43" s="88">
        <v>0</v>
      </c>
      <c r="S43" s="116">
        <v>0</v>
      </c>
      <c r="U43" s="115">
        <v>-342</v>
      </c>
      <c r="V43" s="116">
        <v>13.07</v>
      </c>
      <c r="W43">
        <v>-37</v>
      </c>
      <c r="X43">
        <v>-85</v>
      </c>
      <c r="Y43">
        <v>13.07</v>
      </c>
      <c r="Z43">
        <v>0</v>
      </c>
      <c r="AA43">
        <v>-220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4.84</v>
      </c>
      <c r="M44" s="116">
        <v>0</v>
      </c>
      <c r="N44" s="115">
        <v>-70</v>
      </c>
      <c r="O44" s="88">
        <v>-60</v>
      </c>
      <c r="P44" s="88">
        <v>-200</v>
      </c>
      <c r="Q44" s="88">
        <v>0</v>
      </c>
      <c r="R44" s="88">
        <v>0</v>
      </c>
      <c r="S44" s="116">
        <v>0</v>
      </c>
      <c r="U44" s="115">
        <v>-330</v>
      </c>
      <c r="V44" s="116">
        <v>4.84</v>
      </c>
      <c r="W44">
        <v>-70</v>
      </c>
      <c r="X44">
        <v>-60</v>
      </c>
      <c r="Y44">
        <v>4.84</v>
      </c>
      <c r="Z44">
        <v>0</v>
      </c>
      <c r="AA44">
        <v>-200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8.23</v>
      </c>
      <c r="M45" s="116">
        <v>0</v>
      </c>
      <c r="N45" s="115">
        <v>-95</v>
      </c>
      <c r="O45" s="88">
        <v>-55</v>
      </c>
      <c r="P45" s="88">
        <v>-170</v>
      </c>
      <c r="Q45" s="88">
        <v>0</v>
      </c>
      <c r="R45" s="88">
        <v>0</v>
      </c>
      <c r="S45" s="116">
        <v>0</v>
      </c>
      <c r="U45" s="115">
        <v>-320</v>
      </c>
      <c r="V45" s="116">
        <v>8.23</v>
      </c>
      <c r="W45">
        <v>-95</v>
      </c>
      <c r="X45">
        <v>-55</v>
      </c>
      <c r="Y45">
        <v>8.23</v>
      </c>
      <c r="Z45">
        <v>0</v>
      </c>
      <c r="AA45">
        <v>-170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8.23</v>
      </c>
      <c r="M46" s="116">
        <v>0</v>
      </c>
      <c r="N46" s="115">
        <v>-59</v>
      </c>
      <c r="O46" s="88">
        <v>-50</v>
      </c>
      <c r="P46" s="88">
        <v>-150</v>
      </c>
      <c r="Q46" s="88">
        <v>0</v>
      </c>
      <c r="R46" s="88">
        <v>0</v>
      </c>
      <c r="S46" s="116">
        <v>0</v>
      </c>
      <c r="U46" s="115">
        <v>-259</v>
      </c>
      <c r="V46" s="116">
        <v>8.23</v>
      </c>
      <c r="W46">
        <v>-59</v>
      </c>
      <c r="X46">
        <v>-50</v>
      </c>
      <c r="Y46">
        <v>8.23</v>
      </c>
      <c r="Z46">
        <v>0</v>
      </c>
      <c r="AA46">
        <v>-150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8.91</v>
      </c>
      <c r="M47" s="116">
        <v>0</v>
      </c>
      <c r="N47" s="115">
        <v>-19</v>
      </c>
      <c r="O47" s="88">
        <v>-5</v>
      </c>
      <c r="P47" s="88">
        <v>-210</v>
      </c>
      <c r="Q47" s="88">
        <v>-60</v>
      </c>
      <c r="R47" s="88">
        <v>0</v>
      </c>
      <c r="S47" s="116">
        <v>0</v>
      </c>
      <c r="U47" s="115">
        <v>-294</v>
      </c>
      <c r="V47" s="116">
        <v>8.91</v>
      </c>
      <c r="W47">
        <v>-19</v>
      </c>
      <c r="X47">
        <v>-5</v>
      </c>
      <c r="Y47">
        <v>8.91</v>
      </c>
      <c r="Z47">
        <v>-60</v>
      </c>
      <c r="AA47">
        <v>-210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8.91</v>
      </c>
      <c r="M48" s="116">
        <v>0</v>
      </c>
      <c r="N48" s="115">
        <v>-42</v>
      </c>
      <c r="O48" s="88">
        <v>-40</v>
      </c>
      <c r="P48" s="88">
        <v>-140</v>
      </c>
      <c r="Q48" s="88">
        <v>0</v>
      </c>
      <c r="R48" s="88">
        <v>0</v>
      </c>
      <c r="S48" s="116">
        <v>0</v>
      </c>
      <c r="U48" s="115">
        <v>-222</v>
      </c>
      <c r="V48" s="116">
        <v>8.91</v>
      </c>
      <c r="W48">
        <v>-42</v>
      </c>
      <c r="X48">
        <v>-40</v>
      </c>
      <c r="Y48">
        <v>8.91</v>
      </c>
      <c r="Z48">
        <v>0</v>
      </c>
      <c r="AA48">
        <v>-140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13.36</v>
      </c>
      <c r="M49" s="116">
        <v>0</v>
      </c>
      <c r="N49" s="115">
        <v>0</v>
      </c>
      <c r="O49" s="88">
        <v>-40</v>
      </c>
      <c r="P49" s="88">
        <v>0</v>
      </c>
      <c r="Q49" s="88">
        <v>0</v>
      </c>
      <c r="R49" s="88">
        <v>0</v>
      </c>
      <c r="S49" s="116">
        <v>0</v>
      </c>
      <c r="U49" s="115">
        <v>-40</v>
      </c>
      <c r="V49" s="116">
        <v>13.36</v>
      </c>
      <c r="W49">
        <v>0</v>
      </c>
      <c r="X49">
        <v>-40</v>
      </c>
      <c r="Y49">
        <v>13.36</v>
      </c>
      <c r="Z49">
        <v>0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6.78</v>
      </c>
      <c r="M50" s="116">
        <v>0</v>
      </c>
      <c r="N50" s="115">
        <v>-35</v>
      </c>
      <c r="O50" s="88">
        <v>-55</v>
      </c>
      <c r="P50" s="88">
        <v>0</v>
      </c>
      <c r="Q50" s="88">
        <v>0</v>
      </c>
      <c r="R50" s="88">
        <v>0</v>
      </c>
      <c r="S50" s="116">
        <v>0</v>
      </c>
      <c r="U50" s="115">
        <v>-90</v>
      </c>
      <c r="V50" s="116">
        <v>6.78</v>
      </c>
      <c r="W50">
        <v>-35</v>
      </c>
      <c r="X50">
        <v>-55</v>
      </c>
      <c r="Y50">
        <v>6.78</v>
      </c>
      <c r="Z50">
        <v>0</v>
      </c>
      <c r="AA50">
        <v>0</v>
      </c>
    </row>
    <row r="51" spans="7:27">
      <c r="G51" t="s">
        <v>93</v>
      </c>
      <c r="H51" s="115">
        <v>59.07</v>
      </c>
      <c r="I51" s="88">
        <v>0</v>
      </c>
      <c r="J51" s="88">
        <v>24.21</v>
      </c>
      <c r="K51" s="88">
        <v>0</v>
      </c>
      <c r="L51" s="88">
        <v>16.170000000000002</v>
      </c>
      <c r="M51" s="116">
        <v>0</v>
      </c>
      <c r="N51" s="115">
        <v>0</v>
      </c>
      <c r="O51" s="88">
        <v>-40</v>
      </c>
      <c r="P51" s="88">
        <v>0</v>
      </c>
      <c r="Q51" s="88">
        <v>-65</v>
      </c>
      <c r="R51" s="88">
        <v>0</v>
      </c>
      <c r="S51" s="116">
        <v>0</v>
      </c>
      <c r="U51" s="115">
        <v>-105</v>
      </c>
      <c r="V51" s="116">
        <v>99.45</v>
      </c>
      <c r="W51">
        <v>59.07</v>
      </c>
      <c r="X51">
        <v>-40</v>
      </c>
      <c r="Y51">
        <v>16.170000000000002</v>
      </c>
      <c r="Z51">
        <v>-65</v>
      </c>
      <c r="AA51">
        <v>24.21</v>
      </c>
    </row>
    <row r="52" spans="7:27">
      <c r="G52" t="s">
        <v>94</v>
      </c>
      <c r="H52" s="115">
        <v>30.01</v>
      </c>
      <c r="I52" s="88">
        <v>0</v>
      </c>
      <c r="J52" s="88">
        <v>14.53</v>
      </c>
      <c r="K52" s="88">
        <v>0</v>
      </c>
      <c r="L52" s="88">
        <v>12.4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56.94</v>
      </c>
      <c r="W52">
        <v>30.01</v>
      </c>
      <c r="X52">
        <v>0</v>
      </c>
      <c r="Y52">
        <v>12.4</v>
      </c>
      <c r="Z52">
        <v>0</v>
      </c>
      <c r="AA52">
        <v>14.53</v>
      </c>
    </row>
    <row r="53" spans="7:27">
      <c r="G53" t="s">
        <v>95</v>
      </c>
      <c r="H53" s="115">
        <v>90.06</v>
      </c>
      <c r="I53" s="88">
        <v>0</v>
      </c>
      <c r="J53" s="88">
        <v>0</v>
      </c>
      <c r="K53" s="88">
        <v>0</v>
      </c>
      <c r="L53" s="88">
        <v>12.59</v>
      </c>
      <c r="M53" s="116">
        <v>0</v>
      </c>
      <c r="N53" s="115">
        <v>0</v>
      </c>
      <c r="O53" s="88">
        <v>-15</v>
      </c>
      <c r="P53" s="88">
        <v>0</v>
      </c>
      <c r="Q53" s="88">
        <v>0</v>
      </c>
      <c r="R53" s="88">
        <v>0</v>
      </c>
      <c r="S53" s="116">
        <v>0</v>
      </c>
      <c r="U53" s="115">
        <v>-15</v>
      </c>
      <c r="V53" s="116">
        <v>102.65</v>
      </c>
      <c r="W53">
        <v>90.06</v>
      </c>
      <c r="X53">
        <v>-15</v>
      </c>
      <c r="Y53">
        <v>12.59</v>
      </c>
      <c r="Z53">
        <v>0</v>
      </c>
      <c r="AA53">
        <v>0</v>
      </c>
    </row>
    <row r="54" spans="7:27">
      <c r="G54" t="s">
        <v>96</v>
      </c>
      <c r="H54" s="115">
        <v>67.790000000000006</v>
      </c>
      <c r="I54" s="88">
        <v>0</v>
      </c>
      <c r="J54" s="88">
        <v>0</v>
      </c>
      <c r="K54" s="88">
        <v>0</v>
      </c>
      <c r="L54" s="88">
        <v>9.68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77.47</v>
      </c>
      <c r="W54">
        <v>67.790000000000006</v>
      </c>
      <c r="X54">
        <v>0</v>
      </c>
      <c r="Y54">
        <v>9.68</v>
      </c>
      <c r="Z54">
        <v>0</v>
      </c>
      <c r="AA54">
        <v>0</v>
      </c>
    </row>
    <row r="55" spans="7:27">
      <c r="G55" t="s">
        <v>97</v>
      </c>
      <c r="H55" s="115">
        <v>201.42</v>
      </c>
      <c r="I55" s="88">
        <v>0</v>
      </c>
      <c r="J55" s="88">
        <v>0</v>
      </c>
      <c r="K55" s="88">
        <v>0</v>
      </c>
      <c r="L55" s="88">
        <v>14.53</v>
      </c>
      <c r="M55" s="116">
        <v>0</v>
      </c>
      <c r="N55" s="115">
        <v>0</v>
      </c>
      <c r="O55" s="88">
        <v>-40</v>
      </c>
      <c r="P55" s="88">
        <v>-15</v>
      </c>
      <c r="Q55" s="88">
        <v>-60</v>
      </c>
      <c r="R55" s="88">
        <v>0</v>
      </c>
      <c r="S55" s="116">
        <v>0</v>
      </c>
      <c r="U55" s="115">
        <v>-115</v>
      </c>
      <c r="V55" s="116">
        <v>215.95</v>
      </c>
      <c r="W55">
        <v>201.42</v>
      </c>
      <c r="X55">
        <v>-40</v>
      </c>
      <c r="Y55">
        <v>14.53</v>
      </c>
      <c r="Z55">
        <v>-60</v>
      </c>
      <c r="AA55">
        <v>-15</v>
      </c>
    </row>
    <row r="56" spans="7:27">
      <c r="G56" t="s">
        <v>98</v>
      </c>
      <c r="H56" s="115">
        <v>158.82</v>
      </c>
      <c r="I56" s="88">
        <v>0</v>
      </c>
      <c r="J56" s="88">
        <v>0</v>
      </c>
      <c r="K56" s="88">
        <v>0</v>
      </c>
      <c r="L56" s="88">
        <v>10.65</v>
      </c>
      <c r="M56" s="116">
        <v>0</v>
      </c>
      <c r="N56" s="115">
        <v>0</v>
      </c>
      <c r="O56" s="88">
        <v>-40</v>
      </c>
      <c r="P56" s="88">
        <v>-15</v>
      </c>
      <c r="Q56" s="88">
        <v>0</v>
      </c>
      <c r="R56" s="88">
        <v>0</v>
      </c>
      <c r="S56" s="116">
        <v>0</v>
      </c>
      <c r="U56" s="115">
        <v>-55</v>
      </c>
      <c r="V56" s="116">
        <v>169.47</v>
      </c>
      <c r="W56">
        <v>158.82</v>
      </c>
      <c r="X56">
        <v>-40</v>
      </c>
      <c r="Y56">
        <v>10.65</v>
      </c>
      <c r="Z56">
        <v>0</v>
      </c>
      <c r="AA56">
        <v>-15</v>
      </c>
    </row>
    <row r="57" spans="7:27">
      <c r="G57" t="s">
        <v>99</v>
      </c>
      <c r="H57" s="115">
        <v>235.32</v>
      </c>
      <c r="I57" s="88">
        <v>19.37</v>
      </c>
      <c r="J57" s="88">
        <v>116.21</v>
      </c>
      <c r="K57" s="88">
        <v>0</v>
      </c>
      <c r="L57" s="88">
        <v>12.59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383.49</v>
      </c>
      <c r="W57">
        <v>235.32</v>
      </c>
      <c r="X57">
        <v>19.37</v>
      </c>
      <c r="Y57">
        <v>12.59</v>
      </c>
      <c r="Z57">
        <v>0</v>
      </c>
      <c r="AA57">
        <v>116.21</v>
      </c>
    </row>
    <row r="58" spans="7:27">
      <c r="G58" t="s">
        <v>100</v>
      </c>
      <c r="H58" s="115">
        <v>208.21</v>
      </c>
      <c r="I58" s="88">
        <v>0</v>
      </c>
      <c r="J58" s="88">
        <v>121.05</v>
      </c>
      <c r="K58" s="88">
        <v>0</v>
      </c>
      <c r="L58" s="88">
        <v>12.59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341.85</v>
      </c>
      <c r="W58">
        <v>208.21</v>
      </c>
      <c r="X58">
        <v>0</v>
      </c>
      <c r="Y58">
        <v>12.59</v>
      </c>
      <c r="Z58">
        <v>0</v>
      </c>
      <c r="AA58">
        <v>121.05</v>
      </c>
    </row>
    <row r="59" spans="7:27">
      <c r="G59" t="s">
        <v>101</v>
      </c>
      <c r="H59" s="115">
        <v>274.06</v>
      </c>
      <c r="I59" s="88">
        <v>64.88</v>
      </c>
      <c r="J59" s="88">
        <v>106.52</v>
      </c>
      <c r="K59" s="88">
        <v>0</v>
      </c>
      <c r="L59" s="88">
        <v>12.59</v>
      </c>
      <c r="M59" s="116">
        <v>0</v>
      </c>
      <c r="N59" s="115">
        <v>0</v>
      </c>
      <c r="O59" s="88">
        <v>0</v>
      </c>
      <c r="P59" s="88">
        <v>0</v>
      </c>
      <c r="Q59" s="88">
        <v>-60</v>
      </c>
      <c r="R59" s="88">
        <v>0</v>
      </c>
      <c r="S59" s="116">
        <v>0</v>
      </c>
      <c r="U59" s="115">
        <v>-60</v>
      </c>
      <c r="V59" s="116">
        <v>458.05</v>
      </c>
      <c r="W59">
        <v>274.06</v>
      </c>
      <c r="X59">
        <v>64.88</v>
      </c>
      <c r="Y59">
        <v>12.59</v>
      </c>
      <c r="Z59">
        <v>-60</v>
      </c>
      <c r="AA59">
        <v>106.52</v>
      </c>
    </row>
    <row r="60" spans="7:27">
      <c r="G60" t="s">
        <v>102</v>
      </c>
      <c r="H60" s="115">
        <v>229.51</v>
      </c>
      <c r="I60" s="88">
        <v>29.05</v>
      </c>
      <c r="J60" s="88">
        <v>145.26</v>
      </c>
      <c r="K60" s="88">
        <v>0</v>
      </c>
      <c r="L60" s="88">
        <v>12.59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416.41</v>
      </c>
      <c r="W60">
        <v>229.51</v>
      </c>
      <c r="X60">
        <v>29.05</v>
      </c>
      <c r="Y60">
        <v>12.59</v>
      </c>
      <c r="Z60">
        <v>0</v>
      </c>
      <c r="AA60">
        <v>145.26</v>
      </c>
    </row>
    <row r="61" spans="7:27">
      <c r="G61" t="s">
        <v>103</v>
      </c>
      <c r="H61" s="115">
        <v>139.44</v>
      </c>
      <c r="I61" s="88">
        <v>0</v>
      </c>
      <c r="J61" s="88">
        <v>14.53</v>
      </c>
      <c r="K61" s="88">
        <v>0</v>
      </c>
      <c r="L61" s="88">
        <v>14.53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168.5</v>
      </c>
      <c r="W61">
        <v>139.44</v>
      </c>
      <c r="X61">
        <v>0</v>
      </c>
      <c r="Y61">
        <v>14.53</v>
      </c>
      <c r="Z61">
        <v>0</v>
      </c>
      <c r="AA61">
        <v>14.53</v>
      </c>
    </row>
    <row r="62" spans="7:27">
      <c r="G62" t="s">
        <v>104</v>
      </c>
      <c r="H62" s="115">
        <v>146.22999999999999</v>
      </c>
      <c r="I62" s="88">
        <v>9.68</v>
      </c>
      <c r="J62" s="88">
        <v>72.63</v>
      </c>
      <c r="K62" s="88">
        <v>0</v>
      </c>
      <c r="L62" s="88">
        <v>10.36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238.9</v>
      </c>
      <c r="W62">
        <v>146.22999999999999</v>
      </c>
      <c r="X62">
        <v>9.68</v>
      </c>
      <c r="Y62">
        <v>10.36</v>
      </c>
      <c r="Z62">
        <v>0</v>
      </c>
      <c r="AA62">
        <v>72.63</v>
      </c>
    </row>
    <row r="63" spans="7:27">
      <c r="G63" t="s">
        <v>105</v>
      </c>
      <c r="H63" s="115">
        <v>230.48</v>
      </c>
      <c r="I63" s="88">
        <v>43.58</v>
      </c>
      <c r="J63" s="88">
        <v>29.05</v>
      </c>
      <c r="K63" s="88">
        <v>0</v>
      </c>
      <c r="L63" s="88">
        <v>12.59</v>
      </c>
      <c r="M63" s="116">
        <v>0</v>
      </c>
      <c r="N63" s="115">
        <v>0</v>
      </c>
      <c r="O63" s="88">
        <v>0</v>
      </c>
      <c r="P63" s="88">
        <v>0</v>
      </c>
      <c r="Q63" s="88">
        <v>-60</v>
      </c>
      <c r="R63" s="88">
        <v>0</v>
      </c>
      <c r="S63" s="116">
        <v>0</v>
      </c>
      <c r="U63" s="115">
        <v>-60</v>
      </c>
      <c r="V63" s="116">
        <v>315.7</v>
      </c>
      <c r="W63">
        <v>230.48</v>
      </c>
      <c r="X63">
        <v>43.58</v>
      </c>
      <c r="Y63">
        <v>12.59</v>
      </c>
      <c r="Z63">
        <v>-60</v>
      </c>
      <c r="AA63">
        <v>29.05</v>
      </c>
    </row>
    <row r="64" spans="7:27">
      <c r="G64" t="s">
        <v>106</v>
      </c>
      <c r="H64" s="115">
        <v>186.9</v>
      </c>
      <c r="I64" s="88">
        <v>19.37</v>
      </c>
      <c r="J64" s="88">
        <v>72.63</v>
      </c>
      <c r="K64" s="88">
        <v>0</v>
      </c>
      <c r="L64" s="88">
        <v>12.59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291.49</v>
      </c>
      <c r="W64">
        <v>186.9</v>
      </c>
      <c r="X64">
        <v>19.37</v>
      </c>
      <c r="Y64">
        <v>12.59</v>
      </c>
      <c r="Z64">
        <v>0</v>
      </c>
      <c r="AA64">
        <v>72.63</v>
      </c>
    </row>
    <row r="65" spans="7:27">
      <c r="G65" t="s">
        <v>107</v>
      </c>
      <c r="H65" s="115">
        <v>71.66</v>
      </c>
      <c r="I65" s="88">
        <v>0</v>
      </c>
      <c r="J65" s="88">
        <v>0</v>
      </c>
      <c r="K65" s="88">
        <v>0</v>
      </c>
      <c r="L65" s="88">
        <v>11.62</v>
      </c>
      <c r="M65" s="116">
        <v>0</v>
      </c>
      <c r="N65" s="115">
        <v>0</v>
      </c>
      <c r="O65" s="88">
        <v>0</v>
      </c>
      <c r="P65" s="88">
        <v>-50</v>
      </c>
      <c r="Q65" s="88">
        <v>0</v>
      </c>
      <c r="R65" s="88">
        <v>0</v>
      </c>
      <c r="S65" s="116">
        <v>0</v>
      </c>
      <c r="U65" s="115">
        <v>-50</v>
      </c>
      <c r="V65" s="116">
        <v>83.28</v>
      </c>
      <c r="W65">
        <v>71.66</v>
      </c>
      <c r="X65">
        <v>0</v>
      </c>
      <c r="Y65">
        <v>11.62</v>
      </c>
      <c r="Z65">
        <v>0</v>
      </c>
      <c r="AA65">
        <v>-50</v>
      </c>
    </row>
    <row r="66" spans="7:27">
      <c r="G66" t="s">
        <v>108</v>
      </c>
      <c r="H66" s="115">
        <v>79.41</v>
      </c>
      <c r="I66" s="88">
        <v>0</v>
      </c>
      <c r="J66" s="88">
        <v>0</v>
      </c>
      <c r="K66" s="88">
        <v>0</v>
      </c>
      <c r="L66" s="88">
        <v>11.62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91.03</v>
      </c>
      <c r="W66">
        <v>79.41</v>
      </c>
      <c r="X66">
        <v>0</v>
      </c>
      <c r="Y66">
        <v>11.62</v>
      </c>
      <c r="Z66">
        <v>0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14.04</v>
      </c>
      <c r="M67" s="116">
        <v>0</v>
      </c>
      <c r="N67" s="115">
        <v>-53</v>
      </c>
      <c r="O67" s="88">
        <v>-150</v>
      </c>
      <c r="P67" s="88">
        <v>-60</v>
      </c>
      <c r="Q67" s="88">
        <v>-60</v>
      </c>
      <c r="R67" s="88">
        <v>0</v>
      </c>
      <c r="S67" s="116">
        <v>0</v>
      </c>
      <c r="U67" s="115">
        <v>-323</v>
      </c>
      <c r="V67" s="116">
        <v>14.04</v>
      </c>
      <c r="W67">
        <v>-53</v>
      </c>
      <c r="X67">
        <v>-150</v>
      </c>
      <c r="Y67">
        <v>14.04</v>
      </c>
      <c r="Z67">
        <v>-60</v>
      </c>
      <c r="AA67">
        <v>-60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9.68</v>
      </c>
      <c r="M68" s="116">
        <v>0</v>
      </c>
      <c r="N68" s="115">
        <v>-29</v>
      </c>
      <c r="O68" s="88">
        <v>-105</v>
      </c>
      <c r="P68" s="88">
        <v>-20</v>
      </c>
      <c r="Q68" s="88">
        <v>0</v>
      </c>
      <c r="R68" s="88">
        <v>0</v>
      </c>
      <c r="S68" s="116">
        <v>0</v>
      </c>
      <c r="U68" s="115">
        <v>-154</v>
      </c>
      <c r="V68" s="116">
        <v>9.68</v>
      </c>
      <c r="W68">
        <v>-29</v>
      </c>
      <c r="X68">
        <v>-105</v>
      </c>
      <c r="Y68">
        <v>9.68</v>
      </c>
      <c r="Z68">
        <v>0</v>
      </c>
      <c r="AA68">
        <v>-20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5.81</v>
      </c>
      <c r="M69" s="116">
        <v>0</v>
      </c>
      <c r="N69" s="115">
        <v>-64</v>
      </c>
      <c r="O69" s="88">
        <v>-130</v>
      </c>
      <c r="P69" s="88">
        <v>-140</v>
      </c>
      <c r="Q69" s="88">
        <v>0</v>
      </c>
      <c r="R69" s="88">
        <v>0</v>
      </c>
      <c r="S69" s="116">
        <v>0</v>
      </c>
      <c r="U69" s="115">
        <v>-334</v>
      </c>
      <c r="V69" s="116">
        <v>5.81</v>
      </c>
      <c r="W69">
        <v>-64</v>
      </c>
      <c r="X69">
        <v>-130</v>
      </c>
      <c r="Y69">
        <v>5.81</v>
      </c>
      <c r="Z69">
        <v>0</v>
      </c>
      <c r="AA69">
        <v>-140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9.68</v>
      </c>
      <c r="M70" s="116">
        <v>0</v>
      </c>
      <c r="N70" s="115">
        <v>-28</v>
      </c>
      <c r="O70" s="88">
        <v>-115</v>
      </c>
      <c r="P70" s="88">
        <v>-80</v>
      </c>
      <c r="Q70" s="88">
        <v>0</v>
      </c>
      <c r="R70" s="88">
        <v>0</v>
      </c>
      <c r="S70" s="116">
        <v>0</v>
      </c>
      <c r="U70" s="115">
        <v>-223</v>
      </c>
      <c r="V70" s="116">
        <v>9.68</v>
      </c>
      <c r="W70">
        <v>-28</v>
      </c>
      <c r="X70">
        <v>-115</v>
      </c>
      <c r="Y70">
        <v>9.68</v>
      </c>
      <c r="Z70">
        <v>0</v>
      </c>
      <c r="AA70">
        <v>-80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9.68</v>
      </c>
      <c r="M71" s="116">
        <v>0</v>
      </c>
      <c r="N71" s="115">
        <v>-80</v>
      </c>
      <c r="O71" s="88">
        <v>-90</v>
      </c>
      <c r="P71" s="88">
        <v>-140</v>
      </c>
      <c r="Q71" s="88">
        <v>-60</v>
      </c>
      <c r="R71" s="88">
        <v>0</v>
      </c>
      <c r="S71" s="116">
        <v>0</v>
      </c>
      <c r="U71" s="115">
        <v>-370</v>
      </c>
      <c r="V71" s="116">
        <v>9.68</v>
      </c>
      <c r="W71">
        <v>-80</v>
      </c>
      <c r="X71">
        <v>-90</v>
      </c>
      <c r="Y71">
        <v>9.68</v>
      </c>
      <c r="Z71">
        <v>-60</v>
      </c>
      <c r="AA71">
        <v>-140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9.8800000000000008</v>
      </c>
      <c r="M72" s="116">
        <v>0</v>
      </c>
      <c r="N72" s="115">
        <v>-25</v>
      </c>
      <c r="O72" s="88">
        <v>-25</v>
      </c>
      <c r="P72" s="88">
        <v>-100</v>
      </c>
      <c r="Q72" s="88">
        <v>0</v>
      </c>
      <c r="R72" s="88">
        <v>0</v>
      </c>
      <c r="S72" s="116">
        <v>0</v>
      </c>
      <c r="U72" s="115">
        <v>-150</v>
      </c>
      <c r="V72" s="116">
        <v>9.8800000000000008</v>
      </c>
      <c r="W72">
        <v>-25</v>
      </c>
      <c r="X72">
        <v>-25</v>
      </c>
      <c r="Y72">
        <v>9.8800000000000008</v>
      </c>
      <c r="Z72">
        <v>0</v>
      </c>
      <c r="AA72">
        <v>-100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15.01</v>
      </c>
      <c r="M73" s="116">
        <v>0</v>
      </c>
      <c r="N73" s="115">
        <v>-93</v>
      </c>
      <c r="O73" s="88">
        <v>-85</v>
      </c>
      <c r="P73" s="88">
        <v>-100</v>
      </c>
      <c r="Q73" s="88">
        <v>0</v>
      </c>
      <c r="R73" s="88">
        <v>0</v>
      </c>
      <c r="S73" s="116">
        <v>0</v>
      </c>
      <c r="U73" s="115">
        <v>-278</v>
      </c>
      <c r="V73" s="116">
        <v>15.01</v>
      </c>
      <c r="W73">
        <v>-93</v>
      </c>
      <c r="X73">
        <v>-85</v>
      </c>
      <c r="Y73">
        <v>15.01</v>
      </c>
      <c r="Z73">
        <v>0</v>
      </c>
      <c r="AA73">
        <v>-100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8.52</v>
      </c>
      <c r="M74" s="116">
        <v>0</v>
      </c>
      <c r="N74" s="115">
        <v>-42</v>
      </c>
      <c r="O74" s="88">
        <v>-40</v>
      </c>
      <c r="P74" s="88">
        <v>-100</v>
      </c>
      <c r="Q74" s="88">
        <v>0</v>
      </c>
      <c r="R74" s="88">
        <v>0</v>
      </c>
      <c r="S74" s="116">
        <v>0</v>
      </c>
      <c r="U74" s="115">
        <v>-182</v>
      </c>
      <c r="V74" s="116">
        <v>8.52</v>
      </c>
      <c r="W74">
        <v>-42</v>
      </c>
      <c r="X74">
        <v>-40</v>
      </c>
      <c r="Y74">
        <v>8.52</v>
      </c>
      <c r="Z74">
        <v>0</v>
      </c>
      <c r="AA74">
        <v>-100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10.17</v>
      </c>
      <c r="M75" s="116">
        <v>0</v>
      </c>
      <c r="N75" s="115">
        <v>-80</v>
      </c>
      <c r="O75" s="88">
        <v>0</v>
      </c>
      <c r="P75" s="88">
        <v>-165</v>
      </c>
      <c r="Q75" s="88">
        <v>-50</v>
      </c>
      <c r="R75" s="88">
        <v>0</v>
      </c>
      <c r="S75" s="116">
        <v>0</v>
      </c>
      <c r="U75" s="115">
        <v>-295</v>
      </c>
      <c r="V75" s="116">
        <v>10.17</v>
      </c>
      <c r="W75">
        <v>-80</v>
      </c>
      <c r="X75">
        <v>0</v>
      </c>
      <c r="Y75">
        <v>10.17</v>
      </c>
      <c r="Z75">
        <v>-50</v>
      </c>
      <c r="AA75">
        <v>-165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10.17</v>
      </c>
      <c r="M76" s="116">
        <v>0</v>
      </c>
      <c r="N76" s="115">
        <v>-118</v>
      </c>
      <c r="O76" s="88">
        <v>0</v>
      </c>
      <c r="P76" s="88">
        <v>-100</v>
      </c>
      <c r="Q76" s="88">
        <v>0</v>
      </c>
      <c r="R76" s="88">
        <v>0</v>
      </c>
      <c r="S76" s="116">
        <v>0</v>
      </c>
      <c r="U76" s="115">
        <v>-218</v>
      </c>
      <c r="V76" s="116">
        <v>10.17</v>
      </c>
      <c r="W76">
        <v>-118</v>
      </c>
      <c r="X76">
        <v>0</v>
      </c>
      <c r="Y76">
        <v>10.17</v>
      </c>
      <c r="Z76">
        <v>0</v>
      </c>
      <c r="AA76">
        <v>-100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10.17</v>
      </c>
      <c r="M77" s="116">
        <v>0</v>
      </c>
      <c r="N77" s="115">
        <v>-159</v>
      </c>
      <c r="O77" s="88">
        <v>0</v>
      </c>
      <c r="P77" s="88">
        <v>-150</v>
      </c>
      <c r="Q77" s="88">
        <v>0</v>
      </c>
      <c r="R77" s="88">
        <v>0</v>
      </c>
      <c r="S77" s="116">
        <v>0</v>
      </c>
      <c r="U77" s="115">
        <v>-309</v>
      </c>
      <c r="V77" s="116">
        <v>10.17</v>
      </c>
      <c r="W77">
        <v>-159</v>
      </c>
      <c r="X77">
        <v>0</v>
      </c>
      <c r="Y77">
        <v>10.17</v>
      </c>
      <c r="Z77">
        <v>0</v>
      </c>
      <c r="AA77">
        <v>-150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10.65</v>
      </c>
      <c r="M78" s="116">
        <v>0</v>
      </c>
      <c r="N78" s="115">
        <v>-106</v>
      </c>
      <c r="O78" s="88">
        <v>-33</v>
      </c>
      <c r="P78" s="88">
        <v>-190</v>
      </c>
      <c r="Q78" s="88">
        <v>0</v>
      </c>
      <c r="R78" s="88">
        <v>0</v>
      </c>
      <c r="S78" s="116">
        <v>0</v>
      </c>
      <c r="U78" s="115">
        <v>-329</v>
      </c>
      <c r="V78" s="116">
        <v>10.65</v>
      </c>
      <c r="W78">
        <v>-106</v>
      </c>
      <c r="X78">
        <v>-33</v>
      </c>
      <c r="Y78">
        <v>10.65</v>
      </c>
      <c r="Z78">
        <v>0</v>
      </c>
      <c r="AA78">
        <v>-190</v>
      </c>
    </row>
    <row r="79" spans="7:27">
      <c r="G79" t="s">
        <v>121</v>
      </c>
      <c r="H79" s="115">
        <v>0</v>
      </c>
      <c r="I79" s="88">
        <v>4.84</v>
      </c>
      <c r="J79" s="88">
        <v>0</v>
      </c>
      <c r="K79" s="88">
        <v>0</v>
      </c>
      <c r="L79" s="88">
        <v>15.98</v>
      </c>
      <c r="M79" s="116">
        <v>0</v>
      </c>
      <c r="N79" s="115">
        <v>-94</v>
      </c>
      <c r="O79" s="88">
        <v>0</v>
      </c>
      <c r="P79" s="88">
        <v>-100</v>
      </c>
      <c r="Q79" s="88">
        <v>0</v>
      </c>
      <c r="R79" s="88">
        <v>0</v>
      </c>
      <c r="S79" s="116">
        <v>0</v>
      </c>
      <c r="U79" s="115">
        <v>-194</v>
      </c>
      <c r="V79" s="116">
        <v>20.82</v>
      </c>
      <c r="W79">
        <v>-94</v>
      </c>
      <c r="X79">
        <v>4.84</v>
      </c>
      <c r="Y79">
        <v>15.98</v>
      </c>
      <c r="Z79">
        <v>0</v>
      </c>
      <c r="AA79">
        <v>-100</v>
      </c>
    </row>
    <row r="80" spans="7:27">
      <c r="G80" t="s">
        <v>122</v>
      </c>
      <c r="H80" s="115">
        <v>0</v>
      </c>
      <c r="I80" s="88">
        <v>4.84</v>
      </c>
      <c r="J80" s="88">
        <v>0</v>
      </c>
      <c r="K80" s="88">
        <v>0</v>
      </c>
      <c r="L80" s="88">
        <v>9.69</v>
      </c>
      <c r="M80" s="116">
        <v>0</v>
      </c>
      <c r="N80" s="115">
        <v>-80</v>
      </c>
      <c r="O80" s="88">
        <v>0</v>
      </c>
      <c r="P80" s="88">
        <v>-100</v>
      </c>
      <c r="Q80" s="88">
        <v>0</v>
      </c>
      <c r="R80" s="88">
        <v>0</v>
      </c>
      <c r="S80" s="116">
        <v>0</v>
      </c>
      <c r="U80" s="115">
        <v>-180</v>
      </c>
      <c r="V80" s="116">
        <v>14.53</v>
      </c>
      <c r="W80">
        <v>-80</v>
      </c>
      <c r="X80">
        <v>4.84</v>
      </c>
      <c r="Y80">
        <v>9.69</v>
      </c>
      <c r="Z80">
        <v>0</v>
      </c>
      <c r="AA80">
        <v>-100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2.71</v>
      </c>
      <c r="M81" s="116">
        <v>0</v>
      </c>
      <c r="N81" s="115">
        <v>-180</v>
      </c>
      <c r="O81" s="88">
        <v>0</v>
      </c>
      <c r="P81" s="88">
        <v>-20</v>
      </c>
      <c r="Q81" s="88">
        <v>0</v>
      </c>
      <c r="R81" s="88">
        <v>0</v>
      </c>
      <c r="S81" s="116">
        <v>0</v>
      </c>
      <c r="U81" s="115">
        <v>-200</v>
      </c>
      <c r="V81" s="116">
        <v>2.71</v>
      </c>
      <c r="W81">
        <v>-180</v>
      </c>
      <c r="X81">
        <v>0</v>
      </c>
      <c r="Y81">
        <v>2.71</v>
      </c>
      <c r="Z81">
        <v>0</v>
      </c>
      <c r="AA81">
        <v>-20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11</v>
      </c>
      <c r="M82" s="116">
        <v>0</v>
      </c>
      <c r="N82" s="115">
        <v>-123</v>
      </c>
      <c r="O82" s="88">
        <v>0</v>
      </c>
      <c r="P82" s="88">
        <v>-20</v>
      </c>
      <c r="Q82" s="88">
        <v>0</v>
      </c>
      <c r="R82" s="88">
        <v>0</v>
      </c>
      <c r="S82" s="116">
        <v>0</v>
      </c>
      <c r="U82" s="115">
        <v>-143</v>
      </c>
      <c r="V82" s="116">
        <v>11</v>
      </c>
      <c r="W82">
        <v>-123</v>
      </c>
      <c r="X82">
        <v>0</v>
      </c>
      <c r="Y82">
        <v>11</v>
      </c>
      <c r="Z82">
        <v>0</v>
      </c>
      <c r="AA82">
        <v>-20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7.75</v>
      </c>
      <c r="M83" s="116">
        <v>0</v>
      </c>
      <c r="N83" s="115">
        <v>-114</v>
      </c>
      <c r="O83" s="88">
        <v>0</v>
      </c>
      <c r="P83" s="88">
        <v>-20</v>
      </c>
      <c r="Q83" s="88">
        <v>0</v>
      </c>
      <c r="R83" s="88">
        <v>0</v>
      </c>
      <c r="S83" s="116">
        <v>0</v>
      </c>
      <c r="U83" s="115">
        <v>-134</v>
      </c>
      <c r="V83" s="116">
        <v>7.75</v>
      </c>
      <c r="W83">
        <v>-114</v>
      </c>
      <c r="X83">
        <v>0</v>
      </c>
      <c r="Y83">
        <v>7.75</v>
      </c>
      <c r="Z83">
        <v>0</v>
      </c>
      <c r="AA83">
        <v>-20</v>
      </c>
    </row>
    <row r="84" spans="7:27">
      <c r="G84" t="s">
        <v>126</v>
      </c>
      <c r="H84" s="115">
        <v>0</v>
      </c>
      <c r="I84" s="88">
        <v>9.68</v>
      </c>
      <c r="J84" s="88">
        <v>0</v>
      </c>
      <c r="K84" s="88">
        <v>0</v>
      </c>
      <c r="L84" s="88">
        <v>8.7200000000000006</v>
      </c>
      <c r="M84" s="116">
        <v>0</v>
      </c>
      <c r="N84" s="115">
        <v>-113</v>
      </c>
      <c r="O84" s="88">
        <v>0</v>
      </c>
      <c r="P84" s="88">
        <v>-20</v>
      </c>
      <c r="Q84" s="88">
        <v>0</v>
      </c>
      <c r="R84" s="88">
        <v>0</v>
      </c>
      <c r="S84" s="116">
        <v>0</v>
      </c>
      <c r="U84" s="115">
        <v>-133</v>
      </c>
      <c r="V84" s="116">
        <v>18.399999999999999</v>
      </c>
      <c r="W84">
        <v>-113</v>
      </c>
      <c r="X84">
        <v>9.68</v>
      </c>
      <c r="Y84">
        <v>8.7200000000000006</v>
      </c>
      <c r="Z84">
        <v>0</v>
      </c>
      <c r="AA84">
        <v>-20</v>
      </c>
    </row>
    <row r="85" spans="7:27">
      <c r="G85" t="s">
        <v>127</v>
      </c>
      <c r="H85" s="115">
        <v>0</v>
      </c>
      <c r="I85" s="88">
        <v>14.53</v>
      </c>
      <c r="J85" s="88">
        <v>0</v>
      </c>
      <c r="K85" s="88">
        <v>0</v>
      </c>
      <c r="L85" s="88">
        <v>17.43</v>
      </c>
      <c r="M85" s="116">
        <v>0</v>
      </c>
      <c r="N85" s="115">
        <v>-82</v>
      </c>
      <c r="O85" s="88">
        <v>0</v>
      </c>
      <c r="P85" s="88">
        <v>-20</v>
      </c>
      <c r="Q85" s="88">
        <v>0</v>
      </c>
      <c r="R85" s="88">
        <v>0</v>
      </c>
      <c r="S85" s="116">
        <v>0</v>
      </c>
      <c r="U85" s="115">
        <v>-102</v>
      </c>
      <c r="V85" s="116">
        <v>31.96</v>
      </c>
      <c r="W85">
        <v>-82</v>
      </c>
      <c r="X85">
        <v>14.53</v>
      </c>
      <c r="Y85">
        <v>17.43</v>
      </c>
      <c r="Z85">
        <v>0</v>
      </c>
      <c r="AA85">
        <v>-20</v>
      </c>
    </row>
    <row r="86" spans="7:27">
      <c r="G86" t="s">
        <v>128</v>
      </c>
      <c r="H86" s="115">
        <v>0</v>
      </c>
      <c r="I86" s="88">
        <v>4.84</v>
      </c>
      <c r="J86" s="88">
        <v>0</v>
      </c>
      <c r="K86" s="88">
        <v>0</v>
      </c>
      <c r="L86" s="88">
        <v>7.75</v>
      </c>
      <c r="M86" s="116">
        <v>0</v>
      </c>
      <c r="N86" s="115">
        <v>-67</v>
      </c>
      <c r="O86" s="88">
        <v>0</v>
      </c>
      <c r="P86" s="88">
        <v>-66.38</v>
      </c>
      <c r="Q86" s="88">
        <v>0</v>
      </c>
      <c r="R86" s="88">
        <v>0</v>
      </c>
      <c r="S86" s="116">
        <v>0</v>
      </c>
      <c r="U86" s="115">
        <v>-133.38</v>
      </c>
      <c r="V86" s="116">
        <v>12.59</v>
      </c>
      <c r="W86">
        <v>-67</v>
      </c>
      <c r="X86">
        <v>4.84</v>
      </c>
      <c r="Y86">
        <v>7.75</v>
      </c>
      <c r="Z86">
        <v>0</v>
      </c>
      <c r="AA86">
        <v>-66.38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11.62</v>
      </c>
      <c r="M87" s="116">
        <v>0</v>
      </c>
      <c r="N87" s="115">
        <v>-95</v>
      </c>
      <c r="O87" s="88">
        <v>0</v>
      </c>
      <c r="P87" s="88">
        <v>-20</v>
      </c>
      <c r="Q87" s="88">
        <v>0</v>
      </c>
      <c r="R87" s="88">
        <v>0</v>
      </c>
      <c r="S87" s="116">
        <v>0</v>
      </c>
      <c r="U87" s="115">
        <v>-115</v>
      </c>
      <c r="V87" s="116">
        <v>11.62</v>
      </c>
      <c r="W87">
        <v>-95</v>
      </c>
      <c r="X87">
        <v>0</v>
      </c>
      <c r="Y87">
        <v>11.62</v>
      </c>
      <c r="Z87">
        <v>0</v>
      </c>
      <c r="AA87">
        <v>-20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11.62</v>
      </c>
      <c r="M88" s="116">
        <v>0</v>
      </c>
      <c r="N88" s="115">
        <v>-39</v>
      </c>
      <c r="O88" s="88">
        <v>0</v>
      </c>
      <c r="P88" s="88">
        <v>-20</v>
      </c>
      <c r="Q88" s="88">
        <v>0</v>
      </c>
      <c r="R88" s="88">
        <v>0</v>
      </c>
      <c r="S88" s="116">
        <v>0</v>
      </c>
      <c r="U88" s="115">
        <v>-59</v>
      </c>
      <c r="V88" s="116">
        <v>11.62</v>
      </c>
      <c r="W88">
        <v>-39</v>
      </c>
      <c r="X88">
        <v>0</v>
      </c>
      <c r="Y88">
        <v>11.62</v>
      </c>
      <c r="Z88">
        <v>0</v>
      </c>
      <c r="AA88">
        <v>-20</v>
      </c>
    </row>
    <row r="89" spans="7:27">
      <c r="G89" t="s">
        <v>131</v>
      </c>
      <c r="H89" s="115">
        <v>0</v>
      </c>
      <c r="I89" s="88">
        <v>33.9</v>
      </c>
      <c r="J89" s="88">
        <v>0</v>
      </c>
      <c r="K89" s="88">
        <v>0</v>
      </c>
      <c r="L89" s="88">
        <v>10.65</v>
      </c>
      <c r="M89" s="116">
        <v>0</v>
      </c>
      <c r="N89" s="115">
        <v>-125</v>
      </c>
      <c r="O89" s="88">
        <v>0</v>
      </c>
      <c r="P89" s="88">
        <v>-70</v>
      </c>
      <c r="Q89" s="88">
        <v>0</v>
      </c>
      <c r="R89" s="88">
        <v>0</v>
      </c>
      <c r="S89" s="116">
        <v>0</v>
      </c>
      <c r="U89" s="115">
        <v>-195</v>
      </c>
      <c r="V89" s="116">
        <v>44.55</v>
      </c>
      <c r="W89">
        <v>-125</v>
      </c>
      <c r="X89">
        <v>33.9</v>
      </c>
      <c r="Y89">
        <v>10.65</v>
      </c>
      <c r="Z89">
        <v>0</v>
      </c>
      <c r="AA89">
        <v>-70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10.65</v>
      </c>
      <c r="M90" s="116">
        <v>0</v>
      </c>
      <c r="N90" s="115">
        <v>-57</v>
      </c>
      <c r="O90" s="88">
        <v>-10</v>
      </c>
      <c r="P90" s="88">
        <v>-70</v>
      </c>
      <c r="Q90" s="88">
        <v>0</v>
      </c>
      <c r="R90" s="88">
        <v>0</v>
      </c>
      <c r="S90" s="116">
        <v>0</v>
      </c>
      <c r="U90" s="115">
        <v>-137</v>
      </c>
      <c r="V90" s="116">
        <v>10.65</v>
      </c>
      <c r="W90">
        <v>-57</v>
      </c>
      <c r="X90">
        <v>-10</v>
      </c>
      <c r="Y90">
        <v>10.65</v>
      </c>
      <c r="Z90">
        <v>0</v>
      </c>
      <c r="AA90">
        <v>-70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16.46</v>
      </c>
      <c r="M91" s="116">
        <v>0</v>
      </c>
      <c r="N91" s="115">
        <v>-148</v>
      </c>
      <c r="O91" s="88">
        <v>0</v>
      </c>
      <c r="P91" s="88">
        <v>-80</v>
      </c>
      <c r="Q91" s="88">
        <v>0</v>
      </c>
      <c r="R91" s="88">
        <v>0</v>
      </c>
      <c r="S91" s="116">
        <v>0</v>
      </c>
      <c r="U91" s="115">
        <v>-228</v>
      </c>
      <c r="V91" s="116">
        <v>16.46</v>
      </c>
      <c r="W91">
        <v>-148</v>
      </c>
      <c r="X91">
        <v>0</v>
      </c>
      <c r="Y91">
        <v>16.46</v>
      </c>
      <c r="Z91">
        <v>0</v>
      </c>
      <c r="AA91">
        <v>-80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7.75</v>
      </c>
      <c r="M92" s="116">
        <v>0</v>
      </c>
      <c r="N92" s="115">
        <v>-84</v>
      </c>
      <c r="O92" s="88">
        <v>0</v>
      </c>
      <c r="P92" s="88">
        <v>-155</v>
      </c>
      <c r="Q92" s="88">
        <v>0</v>
      </c>
      <c r="R92" s="88">
        <v>0</v>
      </c>
      <c r="S92" s="116">
        <v>0</v>
      </c>
      <c r="U92" s="115">
        <v>-239</v>
      </c>
      <c r="V92" s="116">
        <v>7.75</v>
      </c>
      <c r="W92">
        <v>-84</v>
      </c>
      <c r="X92">
        <v>0</v>
      </c>
      <c r="Y92">
        <v>7.75</v>
      </c>
      <c r="Z92">
        <v>0</v>
      </c>
      <c r="AA92">
        <v>-155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11.14</v>
      </c>
      <c r="M93" s="116">
        <v>0</v>
      </c>
      <c r="N93" s="115">
        <v>-147</v>
      </c>
      <c r="O93" s="88">
        <v>0</v>
      </c>
      <c r="P93" s="88">
        <v>-30</v>
      </c>
      <c r="Q93" s="88">
        <v>0</v>
      </c>
      <c r="R93" s="88">
        <v>0</v>
      </c>
      <c r="S93" s="116">
        <v>0</v>
      </c>
      <c r="U93" s="115">
        <v>-177</v>
      </c>
      <c r="V93" s="116">
        <v>11.14</v>
      </c>
      <c r="W93">
        <v>-147</v>
      </c>
      <c r="X93">
        <v>0</v>
      </c>
      <c r="Y93">
        <v>11.14</v>
      </c>
      <c r="Z93">
        <v>0</v>
      </c>
      <c r="AA93">
        <v>-30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11.14</v>
      </c>
      <c r="M94" s="116">
        <v>0</v>
      </c>
      <c r="N94" s="115">
        <v>-94</v>
      </c>
      <c r="O94" s="88">
        <v>-15</v>
      </c>
      <c r="P94" s="88">
        <v>-10</v>
      </c>
      <c r="Q94" s="88">
        <v>0</v>
      </c>
      <c r="R94" s="88">
        <v>0</v>
      </c>
      <c r="S94" s="116">
        <v>0</v>
      </c>
      <c r="U94" s="115">
        <v>-119</v>
      </c>
      <c r="V94" s="116">
        <v>11.14</v>
      </c>
      <c r="W94">
        <v>-94</v>
      </c>
      <c r="X94">
        <v>-15</v>
      </c>
      <c r="Y94">
        <v>11.14</v>
      </c>
      <c r="Z94">
        <v>0</v>
      </c>
      <c r="AA94">
        <v>-10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10.65</v>
      </c>
      <c r="M95" s="116">
        <v>0</v>
      </c>
      <c r="N95" s="115">
        <v>-72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-72</v>
      </c>
      <c r="V95" s="116">
        <v>10.65</v>
      </c>
      <c r="W95">
        <v>-72</v>
      </c>
      <c r="X95">
        <v>0</v>
      </c>
      <c r="Y95">
        <v>10.65</v>
      </c>
      <c r="Z95">
        <v>0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10.65</v>
      </c>
      <c r="M96" s="116">
        <v>0</v>
      </c>
      <c r="N96" s="115">
        <v>-70</v>
      </c>
      <c r="O96" s="88">
        <v>0</v>
      </c>
      <c r="P96" s="88">
        <v>-45</v>
      </c>
      <c r="Q96" s="88">
        <v>0</v>
      </c>
      <c r="R96" s="88">
        <v>0</v>
      </c>
      <c r="S96" s="116">
        <v>0</v>
      </c>
      <c r="U96" s="115">
        <v>-115</v>
      </c>
      <c r="V96" s="116">
        <v>10.65</v>
      </c>
      <c r="W96">
        <v>-70</v>
      </c>
      <c r="X96">
        <v>0</v>
      </c>
      <c r="Y96">
        <v>10.65</v>
      </c>
      <c r="Z96">
        <v>0</v>
      </c>
      <c r="AA96">
        <v>-45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16.46</v>
      </c>
      <c r="M97" s="116">
        <v>0</v>
      </c>
      <c r="N97" s="115">
        <v>-91</v>
      </c>
      <c r="O97" s="88">
        <v>0</v>
      </c>
      <c r="P97" s="88">
        <v>-45</v>
      </c>
      <c r="Q97" s="88">
        <v>0</v>
      </c>
      <c r="R97" s="88">
        <v>0</v>
      </c>
      <c r="S97" s="116">
        <v>0</v>
      </c>
      <c r="U97" s="115">
        <v>-136</v>
      </c>
      <c r="V97" s="116">
        <v>16.46</v>
      </c>
      <c r="W97">
        <v>-91</v>
      </c>
      <c r="X97">
        <v>0</v>
      </c>
      <c r="Y97">
        <v>16.46</v>
      </c>
      <c r="Z97">
        <v>0</v>
      </c>
      <c r="AA97">
        <v>-45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7.75</v>
      </c>
      <c r="M98" s="116">
        <v>0</v>
      </c>
      <c r="N98" s="115">
        <v>-92</v>
      </c>
      <c r="O98" s="88">
        <v>0</v>
      </c>
      <c r="P98" s="88">
        <v>-45</v>
      </c>
      <c r="Q98" s="88">
        <v>0</v>
      </c>
      <c r="R98" s="88">
        <v>0</v>
      </c>
      <c r="S98" s="116">
        <v>0</v>
      </c>
      <c r="U98" s="115">
        <v>-137</v>
      </c>
      <c r="V98" s="116">
        <v>7.75</v>
      </c>
      <c r="W98">
        <v>-92</v>
      </c>
      <c r="X98">
        <v>0</v>
      </c>
      <c r="Y98">
        <v>7.75</v>
      </c>
      <c r="Z98">
        <v>0</v>
      </c>
      <c r="AA98">
        <v>-45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0.91391999999999984</v>
      </c>
      <c r="I99" s="111">
        <f t="shared" ref="I99:BQ99" si="1">SUM(I3:I98)/4000</f>
        <v>0.11983749999999997</v>
      </c>
      <c r="J99" s="111">
        <f t="shared" si="1"/>
        <v>0.27357249999999994</v>
      </c>
      <c r="K99" s="111">
        <f t="shared" si="1"/>
        <v>4.8425000000000004E-3</v>
      </c>
      <c r="L99" s="111">
        <f t="shared" si="1"/>
        <v>0.2347324999999999</v>
      </c>
      <c r="M99" s="111">
        <f t="shared" si="1"/>
        <v>0</v>
      </c>
      <c r="N99" s="110">
        <f t="shared" si="1"/>
        <v>-1.0685</v>
      </c>
      <c r="O99" s="111">
        <f t="shared" si="1"/>
        <v>-0.56825000000000003</v>
      </c>
      <c r="P99" s="111">
        <f t="shared" si="1"/>
        <v>-1.3840950000000001</v>
      </c>
      <c r="Q99" s="111">
        <f t="shared" si="1"/>
        <v>-0.22750000000000001</v>
      </c>
      <c r="R99" s="111">
        <f t="shared" si="1"/>
        <v>0</v>
      </c>
      <c r="S99" s="112">
        <f t="shared" si="1"/>
        <v>0</v>
      </c>
      <c r="U99" s="110">
        <f t="shared" si="1"/>
        <v>-3.2483449999999996</v>
      </c>
      <c r="V99" s="112">
        <f t="shared" si="1"/>
        <v>1.5469049999999998</v>
      </c>
      <c r="W99">
        <f t="shared" si="1"/>
        <v>-0.15458000000000005</v>
      </c>
      <c r="X99">
        <f t="shared" si="1"/>
        <v>-0.4484125000000001</v>
      </c>
      <c r="Y99">
        <f t="shared" si="1"/>
        <v>0.2347324999999999</v>
      </c>
      <c r="Z99">
        <f t="shared" si="1"/>
        <v>-0.22265750000000001</v>
      </c>
      <c r="AA99">
        <f t="shared" si="1"/>
        <v>-1.1105224999999996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79" activePane="bottomRight" state="frozen"/>
      <selection sqref="A1:D35"/>
      <selection pane="topRight" sqref="A1:D35"/>
      <selection pane="bottomLeft" sqref="A1:D35"/>
      <selection pane="bottomRight" activeCell="B91" sqref="B91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44787</v>
      </c>
      <c r="U2" s="115" t="s">
        <v>231</v>
      </c>
      <c r="V2" s="116" t="s">
        <v>230</v>
      </c>
      <c r="W2" s="30" t="s">
        <v>263</v>
      </c>
      <c r="X2" t="s">
        <v>442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87.16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87.16</v>
      </c>
      <c r="W3">
        <v>87.16</v>
      </c>
      <c r="X3">
        <v>0</v>
      </c>
    </row>
    <row r="4" spans="1:24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72.63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72.63</v>
      </c>
      <c r="W4">
        <v>72.63</v>
      </c>
      <c r="X4">
        <v>0</v>
      </c>
    </row>
    <row r="5" spans="1:24">
      <c r="B5" t="s">
        <v>423</v>
      </c>
      <c r="G5" t="s">
        <v>47</v>
      </c>
      <c r="H5" s="115">
        <v>0</v>
      </c>
      <c r="I5" s="88">
        <v>53.26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53.26</v>
      </c>
      <c r="W5">
        <v>53.26</v>
      </c>
      <c r="X5">
        <v>0</v>
      </c>
    </row>
    <row r="6" spans="1:24">
      <c r="B6" t="s">
        <v>423</v>
      </c>
      <c r="G6" t="s">
        <v>48</v>
      </c>
      <c r="H6" s="115">
        <v>0</v>
      </c>
      <c r="I6" s="88">
        <v>33.89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33.89</v>
      </c>
      <c r="W6">
        <v>33.89</v>
      </c>
      <c r="X6">
        <v>0</v>
      </c>
    </row>
    <row r="7" spans="1:24">
      <c r="G7" t="s">
        <v>49</v>
      </c>
      <c r="H7" s="115">
        <v>0</v>
      </c>
      <c r="I7" s="88">
        <v>14.53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14.53</v>
      </c>
      <c r="W7">
        <v>14.53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38.74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38.74</v>
      </c>
      <c r="W76">
        <v>0</v>
      </c>
      <c r="X76">
        <v>38.74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29.05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29.05</v>
      </c>
      <c r="W77">
        <v>0</v>
      </c>
      <c r="X77">
        <v>29.05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29.05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29.05</v>
      </c>
      <c r="W78">
        <v>0</v>
      </c>
      <c r="X78">
        <v>29.05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43.58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43.58</v>
      </c>
      <c r="W79">
        <v>0</v>
      </c>
      <c r="X79">
        <v>43.58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43.58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43.58</v>
      </c>
      <c r="W81">
        <v>0</v>
      </c>
      <c r="X81">
        <v>43.58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38.74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38.74</v>
      </c>
      <c r="W82">
        <v>0</v>
      </c>
      <c r="X82">
        <v>38.74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29.05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29.05</v>
      </c>
      <c r="W83">
        <v>0</v>
      </c>
      <c r="X83">
        <v>29.05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43.58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43.58</v>
      </c>
      <c r="W84">
        <v>0</v>
      </c>
      <c r="X84">
        <v>43.58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43.58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43.58</v>
      </c>
      <c r="W86">
        <v>0</v>
      </c>
      <c r="X86">
        <v>43.58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38.74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38.74</v>
      </c>
      <c r="W87">
        <v>0</v>
      </c>
      <c r="X87">
        <v>38.74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33.89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33.89</v>
      </c>
      <c r="W88">
        <v>0</v>
      </c>
      <c r="X88">
        <v>33.89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29.05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29.05</v>
      </c>
      <c r="W89">
        <v>0</v>
      </c>
      <c r="X89">
        <v>29.05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43.58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43.58</v>
      </c>
      <c r="W91">
        <v>0</v>
      </c>
      <c r="X91">
        <v>43.58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38.74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38.74</v>
      </c>
      <c r="W92">
        <v>0</v>
      </c>
      <c r="X92">
        <v>38.74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33.89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33.89</v>
      </c>
      <c r="W93">
        <v>0</v>
      </c>
      <c r="X93">
        <v>33.89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29.05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29.05</v>
      </c>
      <c r="W94">
        <v>0</v>
      </c>
      <c r="X94">
        <v>29.05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53.26</v>
      </c>
      <c r="J96" s="88">
        <v>0</v>
      </c>
      <c r="K96" s="88">
        <v>43.58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96.84</v>
      </c>
      <c r="W96">
        <v>53.26</v>
      </c>
      <c r="X96">
        <v>43.58</v>
      </c>
    </row>
    <row r="97" spans="1:83">
      <c r="G97" t="s">
        <v>139</v>
      </c>
      <c r="H97" s="115">
        <v>0</v>
      </c>
      <c r="I97" s="88">
        <v>53.26</v>
      </c>
      <c r="J97" s="88">
        <v>0</v>
      </c>
      <c r="K97" s="88">
        <v>38.74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92</v>
      </c>
      <c r="W97">
        <v>53.26</v>
      </c>
      <c r="X97">
        <v>38.74</v>
      </c>
    </row>
    <row r="98" spans="1:83">
      <c r="G98" t="s">
        <v>140</v>
      </c>
      <c r="H98" s="115">
        <v>0</v>
      </c>
      <c r="I98" s="88">
        <v>43.58</v>
      </c>
      <c r="J98" s="88">
        <v>0</v>
      </c>
      <c r="K98" s="88">
        <v>9.68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53.26</v>
      </c>
      <c r="W98">
        <v>43.58</v>
      </c>
      <c r="X98">
        <v>9.68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0.10289249999999998</v>
      </c>
      <c r="J99" s="111">
        <f t="shared" si="1"/>
        <v>0</v>
      </c>
      <c r="K99" s="111">
        <f t="shared" si="1"/>
        <v>0.16947249999999997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0.27236500000000002</v>
      </c>
      <c r="W99">
        <f t="shared" si="1"/>
        <v>0.10289249999999998</v>
      </c>
      <c r="X99">
        <f t="shared" si="1"/>
        <v>0.16947249999999997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44787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412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  <c r="AT1" s="197" t="s">
        <v>149</v>
      </c>
    </row>
    <row r="2" spans="1:47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7">
      <c r="A3" t="s">
        <v>45</v>
      </c>
      <c r="E3">
        <f>GT_NG!P3</f>
        <v>8.888238736102986</v>
      </c>
      <c r="F3">
        <f>GT_Spot!P3</f>
        <v>0</v>
      </c>
      <c r="G3">
        <f>PPCL_NG!P3</f>
        <v>33.950000000000003</v>
      </c>
      <c r="H3">
        <f>PPCL_Spot!P3</f>
        <v>8.2700000000000014</v>
      </c>
      <c r="I3">
        <f>Bawana_NG!P3</f>
        <v>93.97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846.11789341558324</v>
      </c>
      <c r="P3" s="77">
        <v>118.36548309547433</v>
      </c>
      <c r="Q3" s="77">
        <v>38.365607829670324</v>
      </c>
      <c r="R3" s="80">
        <v>0</v>
      </c>
      <c r="S3" s="80">
        <v>0</v>
      </c>
      <c r="T3" s="78">
        <f>SUMPRODUCT(LTA!F3:AJ3,LTA!F$101:AJ$101,LTA!F$103:AJ$103)</f>
        <v>26</v>
      </c>
      <c r="U3" s="78">
        <f>SUMPRODUCT(LTA!F3:AJ3,LTA!F$102:AJ$102,LTA!F$103:AJ$103)</f>
        <v>88.17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299.24</v>
      </c>
      <c r="Z3" s="75">
        <f>IEX!N3</f>
        <v>0</v>
      </c>
      <c r="AA3" s="117">
        <f>STOA!H3</f>
        <v>884.07000000000028</v>
      </c>
      <c r="AB3" s="117">
        <f>-STOA!N3</f>
        <v>0</v>
      </c>
      <c r="AC3">
        <f>SUMIF(B3:AB3,"&gt;0")*$AC$2-SUMIF(B3:AB3,"&lt;0")*($AC$2/(1-$AC$2))+SUMIF(AI3:AR3,"&gt;0")*$AC$2-SUMIF(AI3:AR3,"&lt;0")*($AC$2/(1-$AC$2))</f>
        <v>22.201407563076113</v>
      </c>
      <c r="AD3">
        <f>SUM(B3:AB3,AI3:AR3)-AC3</f>
        <v>2500.6858155137552</v>
      </c>
      <c r="AE3">
        <f>'IDT-1'!B3</f>
        <v>0</v>
      </c>
      <c r="AF3" s="26"/>
      <c r="AG3">
        <f>SUM(AD3:AF3)+AT3</f>
        <v>2500.6858155137552</v>
      </c>
      <c r="AI3" s="75">
        <f>PXIL!H3</f>
        <v>0</v>
      </c>
      <c r="AJ3" s="75">
        <f>PXIL!N3</f>
        <v>0</v>
      </c>
      <c r="AK3" s="75">
        <f>RTM_IEX!H3</f>
        <v>77.48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8.8575190169689897</v>
      </c>
      <c r="F4">
        <f>GT_Spot!P4</f>
        <v>0</v>
      </c>
      <c r="G4">
        <f>PPCL_NG!P4</f>
        <v>33.950000000000003</v>
      </c>
      <c r="H4">
        <f>PPCL_Spot!P4</f>
        <v>8.2700000000000014</v>
      </c>
      <c r="I4">
        <f>Bawana_NG!P4</f>
        <v>93.97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846.11789341558324</v>
      </c>
      <c r="P4" s="77">
        <v>118.36548309547433</v>
      </c>
      <c r="Q4" s="77">
        <v>38.365607829670324</v>
      </c>
      <c r="R4" s="80">
        <v>0</v>
      </c>
      <c r="S4" s="80">
        <v>0</v>
      </c>
      <c r="T4" s="78">
        <f>SUMPRODUCT(LTA!F4:AJ4,LTA!F$101:AJ$101,LTA!F$103:AJ$103)</f>
        <v>26.5</v>
      </c>
      <c r="U4" s="78">
        <f>SUMPRODUCT(LTA!F4:AJ4,LTA!F$102:AJ$102,LTA!F$103:AJ$103)</f>
        <v>88.01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272.12</v>
      </c>
      <c r="Z4" s="75">
        <f>IEX!N4</f>
        <v>0</v>
      </c>
      <c r="AA4" s="117">
        <f>STOA!H4</f>
        <v>884.07000000000028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21.812001229547739</v>
      </c>
      <c r="AD4">
        <f t="shared" ref="AD4:AD67" si="1">SUM(B4:AB4,AI4:AR4)-AC4</f>
        <v>2456.8245021281496</v>
      </c>
      <c r="AE4">
        <f>'IDT-1'!B4</f>
        <v>0</v>
      </c>
      <c r="AF4" s="26"/>
      <c r="AG4">
        <f t="shared" ref="AG4:AG67" si="2">SUM(AD4:AF4)+AT4</f>
        <v>2456.8245021281496</v>
      </c>
      <c r="AI4" s="75">
        <f>PXIL!H4</f>
        <v>0</v>
      </c>
      <c r="AJ4" s="75">
        <f>PXIL!N4</f>
        <v>0</v>
      </c>
      <c r="AK4" s="75">
        <f>RTM_IEX!H4</f>
        <v>60.04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8.8575190169689897</v>
      </c>
      <c r="F5">
        <f>GT_Spot!P5</f>
        <v>0</v>
      </c>
      <c r="G5">
        <f>PPCL_NG!P5</f>
        <v>33.950000000000003</v>
      </c>
      <c r="H5">
        <f>PPCL_Spot!P5</f>
        <v>8.2700000000000014</v>
      </c>
      <c r="I5">
        <f>Bawana_NG!P5</f>
        <v>93.97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844.70922924838328</v>
      </c>
      <c r="P5" s="77">
        <v>118.36548309547433</v>
      </c>
      <c r="Q5" s="77">
        <v>38.365607829670324</v>
      </c>
      <c r="R5" s="80">
        <v>0</v>
      </c>
      <c r="S5" s="80">
        <v>0</v>
      </c>
      <c r="T5" s="78">
        <f>SUMPRODUCT(LTA!F5:AJ5,LTA!F$101:AJ$101,LTA!F$103:AJ$103)</f>
        <v>27.799999999999997</v>
      </c>
      <c r="U5" s="78">
        <f>SUMPRODUCT(LTA!F5:AJ5,LTA!F$102:AJ$102,LTA!F$103:AJ$103)</f>
        <v>88.67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232.41</v>
      </c>
      <c r="Z5" s="75">
        <f>IEX!N5</f>
        <v>0</v>
      </c>
      <c r="AA5" s="117">
        <f>STOA!H5</f>
        <v>884.07000000000028</v>
      </c>
      <c r="AB5" s="117">
        <f>-STOA!N5</f>
        <v>0</v>
      </c>
      <c r="AC5">
        <f t="shared" si="0"/>
        <v>21.714508984876378</v>
      </c>
      <c r="AD5">
        <f t="shared" si="1"/>
        <v>2445.843330205621</v>
      </c>
      <c r="AE5">
        <f>'IDT-1'!B5</f>
        <v>0</v>
      </c>
      <c r="AF5" s="26"/>
      <c r="AG5">
        <f t="shared" si="2"/>
        <v>2445.843330205621</v>
      </c>
      <c r="AI5" s="75">
        <f>PXIL!H5</f>
        <v>0</v>
      </c>
      <c r="AJ5" s="75">
        <f>PXIL!N5</f>
        <v>0</v>
      </c>
      <c r="AK5" s="75">
        <f>RTM_IEX!H5</f>
        <v>88.12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8.8575190169689897</v>
      </c>
      <c r="F6">
        <f>GT_Spot!P6</f>
        <v>0</v>
      </c>
      <c r="G6">
        <f>PPCL_NG!P6</f>
        <v>33.950000000000003</v>
      </c>
      <c r="H6">
        <f>PPCL_Spot!P6</f>
        <v>8.2700000000000014</v>
      </c>
      <c r="I6">
        <f>Bawana_NG!P6</f>
        <v>93.97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844.70922924838328</v>
      </c>
      <c r="P6" s="77">
        <v>118.36548309547433</v>
      </c>
      <c r="Q6" s="77">
        <v>38.365607829670324</v>
      </c>
      <c r="R6" s="80">
        <v>0</v>
      </c>
      <c r="S6" s="80">
        <v>0</v>
      </c>
      <c r="T6" s="78">
        <f>SUMPRODUCT(LTA!F6:AJ6,LTA!F$101:AJ$101,LTA!F$103:AJ$103)</f>
        <v>28.31</v>
      </c>
      <c r="U6" s="78">
        <f>SUMPRODUCT(LTA!F6:AJ6,LTA!F$102:AJ$102,LTA!F$103:AJ$103)</f>
        <v>88.63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192.71</v>
      </c>
      <c r="Z6" s="75">
        <f>IEX!N6</f>
        <v>0</v>
      </c>
      <c r="AA6" s="117">
        <f>STOA!H6</f>
        <v>884.07000000000028</v>
      </c>
      <c r="AB6" s="117">
        <f>-STOA!N6</f>
        <v>0</v>
      </c>
      <c r="AC6">
        <f t="shared" si="0"/>
        <v>21.309708984876373</v>
      </c>
      <c r="AD6">
        <f t="shared" si="1"/>
        <v>2400.2481302056203</v>
      </c>
      <c r="AE6">
        <f>'IDT-1'!B6</f>
        <v>0</v>
      </c>
      <c r="AF6" s="26"/>
      <c r="AG6">
        <f t="shared" si="2"/>
        <v>2400.2481302056203</v>
      </c>
      <c r="AI6" s="75">
        <f>PXIL!H6</f>
        <v>0</v>
      </c>
      <c r="AJ6" s="75">
        <f>PXIL!N6</f>
        <v>0</v>
      </c>
      <c r="AK6" s="75">
        <f>RTM_IEX!H6</f>
        <v>81.349999999999994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8.6015213575190188</v>
      </c>
      <c r="F7">
        <f>GT_Spot!P7</f>
        <v>0</v>
      </c>
      <c r="G7">
        <f>PPCL_NG!P7</f>
        <v>33.950000000000003</v>
      </c>
      <c r="H7">
        <f>PPCL_Spot!P7</f>
        <v>7.85</v>
      </c>
      <c r="I7">
        <f>Bawana_NG!P7</f>
        <v>93.97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859.99980042224809</v>
      </c>
      <c r="P7" s="77">
        <v>118.36548309547433</v>
      </c>
      <c r="Q7" s="77">
        <v>38.365607829670324</v>
      </c>
      <c r="R7" s="80">
        <v>0</v>
      </c>
      <c r="S7" s="80">
        <v>0</v>
      </c>
      <c r="T7" s="78">
        <f>SUMPRODUCT(LTA!F7:AJ7,LTA!F$101:AJ$101,LTA!F$103:AJ$103)</f>
        <v>32.79</v>
      </c>
      <c r="U7" s="78">
        <f>SUMPRODUCT(LTA!F7:AJ7,LTA!F$102:AJ$102,LTA!F$103:AJ$103)</f>
        <v>121.99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156.88</v>
      </c>
      <c r="Z7" s="75">
        <f>IEX!N7</f>
        <v>0</v>
      </c>
      <c r="AA7" s="117">
        <f>STOA!H7</f>
        <v>883.76000000000022</v>
      </c>
      <c r="AB7" s="117">
        <f>-STOA!N7</f>
        <v>0</v>
      </c>
      <c r="AC7">
        <f t="shared" si="0"/>
        <v>21.274197231803225</v>
      </c>
      <c r="AD7">
        <f t="shared" si="1"/>
        <v>2396.2482154731088</v>
      </c>
      <c r="AE7">
        <f>'IDT-1'!B7</f>
        <v>0</v>
      </c>
      <c r="AF7" s="26"/>
      <c r="AG7">
        <f t="shared" si="2"/>
        <v>2396.2482154731088</v>
      </c>
      <c r="AI7" s="75">
        <f>PXIL!H7</f>
        <v>0</v>
      </c>
      <c r="AJ7" s="75">
        <f>PXIL!N7</f>
        <v>0</v>
      </c>
      <c r="AK7" s="75">
        <f>RTM_IEX!H7</f>
        <v>61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8.8575190169689897</v>
      </c>
      <c r="F8">
        <f>GT_Spot!P8</f>
        <v>0</v>
      </c>
      <c r="G8">
        <f>PPCL_NG!P8</f>
        <v>33.950000000000003</v>
      </c>
      <c r="H8">
        <f>PPCL_Spot!P8</f>
        <v>8.2700000000000014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859.99248504388049</v>
      </c>
      <c r="P8" s="77">
        <v>118.36548309547433</v>
      </c>
      <c r="Q8" s="77">
        <v>38.365607829670324</v>
      </c>
      <c r="R8" s="80">
        <v>0</v>
      </c>
      <c r="S8" s="80">
        <v>0</v>
      </c>
      <c r="T8" s="78">
        <f>SUMPRODUCT(LTA!F8:AJ8,LTA!F$101:AJ$101,LTA!F$103:AJ$103)</f>
        <v>40.08</v>
      </c>
      <c r="U8" s="78">
        <f>SUMPRODUCT(LTA!F8:AJ8,LTA!F$102:AJ$102,LTA!F$103:AJ$103)</f>
        <v>122.06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120.08</v>
      </c>
      <c r="Z8" s="75">
        <f>IEX!N8</f>
        <v>0</v>
      </c>
      <c r="AA8" s="117">
        <f>STOA!H8</f>
        <v>883.76000000000022</v>
      </c>
      <c r="AB8" s="117">
        <f>-STOA!N8</f>
        <v>0</v>
      </c>
      <c r="AC8">
        <f t="shared" si="0"/>
        <v>20.96856163587675</v>
      </c>
      <c r="AD8">
        <f t="shared" si="1"/>
        <v>2361.8225333501173</v>
      </c>
      <c r="AE8">
        <f>'IDT-1'!B8</f>
        <v>0</v>
      </c>
      <c r="AF8" s="26"/>
      <c r="AG8">
        <f t="shared" si="2"/>
        <v>2361.8225333501173</v>
      </c>
      <c r="AI8" s="75">
        <f>PXIL!H8</f>
        <v>0</v>
      </c>
      <c r="AJ8" s="75">
        <f>PXIL!N8</f>
        <v>0</v>
      </c>
      <c r="AK8" s="75">
        <f>RTM_IEX!H8</f>
        <v>49.39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12.958497211623129</v>
      </c>
      <c r="F9">
        <f>GT_Spot!P9</f>
        <v>0</v>
      </c>
      <c r="G9">
        <f>PPCL_NG!P9</f>
        <v>33.950000000000003</v>
      </c>
      <c r="H9">
        <f>PPCL_Spot!P9</f>
        <v>9.6199999999999992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849.54940778603293</v>
      </c>
      <c r="P9" s="77">
        <v>118.36548309547433</v>
      </c>
      <c r="Q9" s="77">
        <v>38.365607829670324</v>
      </c>
      <c r="R9" s="80">
        <v>0</v>
      </c>
      <c r="S9" s="80">
        <v>0</v>
      </c>
      <c r="T9" s="78">
        <f>SUMPRODUCT(LTA!F9:AJ9,LTA!F$101:AJ$101,LTA!F$103:AJ$103)</f>
        <v>39.96</v>
      </c>
      <c r="U9" s="78">
        <f>SUMPRODUCT(LTA!F9:AJ9,LTA!F$102:AJ$102,LTA!F$103:AJ$103)</f>
        <v>121.72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99.74</v>
      </c>
      <c r="Z9" s="75">
        <f>IEX!N9</f>
        <v>0</v>
      </c>
      <c r="AA9" s="117">
        <f>STOA!H9</f>
        <v>883.76000000000022</v>
      </c>
      <c r="AB9" s="117">
        <f>-STOA!N9</f>
        <v>0</v>
      </c>
      <c r="AC9">
        <f t="shared" si="0"/>
        <v>20.750127164120652</v>
      </c>
      <c r="AD9">
        <f t="shared" si="1"/>
        <v>2337.2188687586804</v>
      </c>
      <c r="AE9">
        <f>'IDT-1'!B9</f>
        <v>0</v>
      </c>
      <c r="AF9" s="26"/>
      <c r="AG9">
        <f t="shared" si="2"/>
        <v>2337.2188687586804</v>
      </c>
      <c r="AI9" s="75">
        <f>PXIL!H9</f>
        <v>0</v>
      </c>
      <c r="AJ9" s="75">
        <f>PXIL!N9</f>
        <v>0</v>
      </c>
      <c r="AK9" s="75">
        <f>RTM_IEX!H9</f>
        <v>50.36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12.958497211623129</v>
      </c>
      <c r="F10">
        <f>GT_Spot!P10</f>
        <v>0</v>
      </c>
      <c r="G10">
        <f>PPCL_NG!P10</f>
        <v>33.950000000000003</v>
      </c>
      <c r="H10">
        <f>PPCL_Spot!P10</f>
        <v>9.6199999999999992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849.54940778603293</v>
      </c>
      <c r="P10" s="77">
        <v>118.36548309547433</v>
      </c>
      <c r="Q10" s="77">
        <v>38.36438296003513</v>
      </c>
      <c r="R10" s="80">
        <v>0</v>
      </c>
      <c r="S10" s="80">
        <v>0</v>
      </c>
      <c r="T10" s="78">
        <f>SUMPRODUCT(LTA!F10:AJ10,LTA!F$101:AJ$101,LTA!F$103:AJ$103)</f>
        <v>40.07</v>
      </c>
      <c r="U10" s="78">
        <f>SUMPRODUCT(LTA!F10:AJ10,LTA!F$102:AJ$102,LTA!F$103:AJ$103)</f>
        <v>124.27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118.14</v>
      </c>
      <c r="Z10" s="75">
        <f>IEX!N10</f>
        <v>0</v>
      </c>
      <c r="AA10" s="117">
        <f>STOA!H10</f>
        <v>823.72000000000014</v>
      </c>
      <c r="AB10" s="117">
        <f>-STOA!N10</f>
        <v>0</v>
      </c>
      <c r="AC10">
        <f t="shared" si="0"/>
        <v>20.492364385267855</v>
      </c>
      <c r="AD10">
        <f t="shared" si="1"/>
        <v>2308.1854066678975</v>
      </c>
      <c r="AE10">
        <f>'IDT-1'!B10</f>
        <v>0</v>
      </c>
      <c r="AF10" s="26"/>
      <c r="AG10">
        <f t="shared" si="2"/>
        <v>2308.1854066678975</v>
      </c>
      <c r="AI10" s="75">
        <f>PXIL!H10</f>
        <v>0</v>
      </c>
      <c r="AJ10" s="75">
        <f>PXIL!N10</f>
        <v>0</v>
      </c>
      <c r="AK10" s="75">
        <f>RTM_IEX!H10</f>
        <v>60.05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12.958497211623129</v>
      </c>
      <c r="F11">
        <f>GT_Spot!P11</f>
        <v>0</v>
      </c>
      <c r="G11">
        <f>PPCL_NG!P11</f>
        <v>33.950000000000003</v>
      </c>
      <c r="H11">
        <f>PPCL_Spot!P11</f>
        <v>9.6199999999999992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849.53337221896948</v>
      </c>
      <c r="P11" s="77">
        <v>119.45000000000003</v>
      </c>
      <c r="Q11" s="77">
        <v>38.36438296003513</v>
      </c>
      <c r="R11" s="80">
        <v>0</v>
      </c>
      <c r="S11" s="80">
        <v>0</v>
      </c>
      <c r="T11" s="78">
        <f>SUMPRODUCT(LTA!F11:AJ11,LTA!F$101:AJ$101,LTA!F$103:AJ$103)</f>
        <v>39.67</v>
      </c>
      <c r="U11" s="78">
        <f>SUMPRODUCT(LTA!F11:AJ11,LTA!F$102:AJ$102,LTA!F$103:AJ$103)</f>
        <v>124.32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73.599999999999994</v>
      </c>
      <c r="Z11" s="75">
        <f>IEX!N11</f>
        <v>0</v>
      </c>
      <c r="AA11" s="117">
        <f>STOA!H11</f>
        <v>823.9100000000002</v>
      </c>
      <c r="AB11" s="117">
        <f>-STOA!N11</f>
        <v>0</v>
      </c>
      <c r="AC11">
        <f t="shared" si="0"/>
        <v>20.031583021037527</v>
      </c>
      <c r="AD11">
        <f t="shared" si="1"/>
        <v>2256.2846693695906</v>
      </c>
      <c r="AE11">
        <f>'IDT-1'!B11</f>
        <v>0</v>
      </c>
      <c r="AF11" s="26"/>
      <c r="AG11">
        <f t="shared" si="2"/>
        <v>2256.2846693695906</v>
      </c>
      <c r="AI11" s="75">
        <f>PXIL!H11</f>
        <v>0</v>
      </c>
      <c r="AJ11" s="75">
        <f>PXIL!N11</f>
        <v>0</v>
      </c>
      <c r="AK11" s="75">
        <f>RTM_IEX!H11</f>
        <v>51.32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12.958497211623129</v>
      </c>
      <c r="F12">
        <f>GT_Spot!P12</f>
        <v>0</v>
      </c>
      <c r="G12">
        <f>PPCL_NG!P12</f>
        <v>33.950000000000003</v>
      </c>
      <c r="H12">
        <f>PPCL_Spot!P12</f>
        <v>9.6199999999999992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849.53337221896948</v>
      </c>
      <c r="P12" s="77">
        <v>119.45000000000003</v>
      </c>
      <c r="Q12" s="77">
        <v>38.36438296003513</v>
      </c>
      <c r="R12" s="80">
        <v>0</v>
      </c>
      <c r="S12" s="80">
        <v>0</v>
      </c>
      <c r="T12" s="78">
        <f>SUMPRODUCT(LTA!F12:AJ12,LTA!F$101:AJ$101,LTA!F$103:AJ$103)</f>
        <v>39.480000000000004</v>
      </c>
      <c r="U12" s="78">
        <f>SUMPRODUCT(LTA!F12:AJ12,LTA!F$102:AJ$102,LTA!F$103:AJ$103)</f>
        <v>124.09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125.89</v>
      </c>
      <c r="Z12" s="75">
        <f>IEX!N12</f>
        <v>0</v>
      </c>
      <c r="AA12" s="117">
        <f>STOA!H12</f>
        <v>732.88000000000022</v>
      </c>
      <c r="AB12" s="117">
        <f>-STOA!N12</f>
        <v>0</v>
      </c>
      <c r="AC12">
        <f t="shared" si="0"/>
        <v>19.763623021037528</v>
      </c>
      <c r="AD12">
        <f t="shared" si="1"/>
        <v>2226.1026293695909</v>
      </c>
      <c r="AE12">
        <f>'IDT-1'!B12</f>
        <v>0</v>
      </c>
      <c r="AF12" s="26"/>
      <c r="AG12">
        <f t="shared" si="2"/>
        <v>2226.1026293695909</v>
      </c>
      <c r="AI12" s="75">
        <f>PXIL!H12</f>
        <v>0</v>
      </c>
      <c r="AJ12" s="75">
        <f>PXIL!N12</f>
        <v>0</v>
      </c>
      <c r="AK12" s="75">
        <f>RTM_IEX!H12</f>
        <v>60.03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12.958497211623129</v>
      </c>
      <c r="F13">
        <f>GT_Spot!P13</f>
        <v>0</v>
      </c>
      <c r="G13">
        <f>PPCL_NG!P13</f>
        <v>33.950000000000003</v>
      </c>
      <c r="H13">
        <f>PPCL_Spot!P13</f>
        <v>9.6199999999999992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849.5336445268772</v>
      </c>
      <c r="P13" s="77">
        <v>118.364752172371</v>
      </c>
      <c r="Q13" s="77">
        <v>38.36438296003513</v>
      </c>
      <c r="R13" s="80">
        <v>0</v>
      </c>
      <c r="S13" s="80">
        <v>0</v>
      </c>
      <c r="T13" s="78">
        <f>SUMPRODUCT(LTA!F13:AJ13,LTA!F$101:AJ$101,LTA!F$103:AJ$103)</f>
        <v>39.22</v>
      </c>
      <c r="U13" s="78">
        <f>SUMPRODUCT(LTA!F13:AJ13,LTA!F$102:AJ$102,LTA!F$103:AJ$103)</f>
        <v>123.94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95.87</v>
      </c>
      <c r="Z13" s="75">
        <f>IEX!N13</f>
        <v>0</v>
      </c>
      <c r="AA13" s="117">
        <f>STOA!H13</f>
        <v>732.88000000000022</v>
      </c>
      <c r="AB13" s="117">
        <f>-STOA!N13</f>
        <v>0</v>
      </c>
      <c r="AC13">
        <f t="shared" si="0"/>
        <v>19.196683236463979</v>
      </c>
      <c r="AD13">
        <f t="shared" si="1"/>
        <v>2162.2445936344425</v>
      </c>
      <c r="AE13">
        <f>'IDT-1'!B13</f>
        <v>0</v>
      </c>
      <c r="AF13" s="26"/>
      <c r="AG13">
        <f t="shared" si="2"/>
        <v>2162.2445936344425</v>
      </c>
      <c r="AI13" s="75">
        <f>PXIL!H13</f>
        <v>0</v>
      </c>
      <c r="AJ13" s="75">
        <f>PXIL!N13</f>
        <v>0</v>
      </c>
      <c r="AK13" s="75">
        <f>RTM_IEX!H13</f>
        <v>27.12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12.958497211623129</v>
      </c>
      <c r="F14">
        <f>GT_Spot!P14</f>
        <v>0</v>
      </c>
      <c r="G14">
        <f>PPCL_NG!P14</f>
        <v>33.950000000000003</v>
      </c>
      <c r="H14">
        <f>PPCL_Spot!P14</f>
        <v>9.6199999999999992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849.52852661854365</v>
      </c>
      <c r="P14" s="77">
        <v>118.364752172371</v>
      </c>
      <c r="Q14" s="77">
        <v>38.369999999999997</v>
      </c>
      <c r="R14" s="80">
        <v>0</v>
      </c>
      <c r="S14" s="80">
        <v>0</v>
      </c>
      <c r="T14" s="78">
        <f>SUMPRODUCT(LTA!F14:AJ14,LTA!F$101:AJ$101,LTA!F$103:AJ$103)</f>
        <v>39.619999999999997</v>
      </c>
      <c r="U14" s="78">
        <f>SUMPRODUCT(LTA!F14:AJ14,LTA!F$102:AJ$102,LTA!F$103:AJ$103)</f>
        <v>124.06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71.66</v>
      </c>
      <c r="Z14" s="75">
        <f>IEX!N14</f>
        <v>0</v>
      </c>
      <c r="AA14" s="117">
        <f>STOA!H14</f>
        <v>732.88000000000022</v>
      </c>
      <c r="AB14" s="117">
        <f>-STOA!N14</f>
        <v>0</v>
      </c>
      <c r="AC14">
        <f t="shared" si="0"/>
        <v>19.277911628822334</v>
      </c>
      <c r="AD14">
        <f t="shared" si="1"/>
        <v>2171.3938643737151</v>
      </c>
      <c r="AE14">
        <f>'IDT-1'!B14</f>
        <v>0</v>
      </c>
      <c r="AF14" s="26"/>
      <c r="AG14">
        <f t="shared" si="2"/>
        <v>2171.3938643737151</v>
      </c>
      <c r="AI14" s="75">
        <f>PXIL!H14</f>
        <v>0</v>
      </c>
      <c r="AJ14" s="75">
        <f>PXIL!N14</f>
        <v>0</v>
      </c>
      <c r="AK14" s="75">
        <f>RTM_IEX!H14</f>
        <v>60.04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12.958497211623129</v>
      </c>
      <c r="F15">
        <f>GT_Spot!P15</f>
        <v>0</v>
      </c>
      <c r="G15">
        <f>PPCL_NG!P15</f>
        <v>33.950000000000003</v>
      </c>
      <c r="H15">
        <f>PPCL_Spot!P15</f>
        <v>9.6199999999999992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849.14732269086721</v>
      </c>
      <c r="P15" s="77">
        <v>118.364752172371</v>
      </c>
      <c r="Q15" s="77">
        <v>38.369999999999997</v>
      </c>
      <c r="R15" s="80">
        <v>0</v>
      </c>
      <c r="S15" s="80">
        <v>0</v>
      </c>
      <c r="T15" s="78">
        <f>SUMPRODUCT(LTA!F15:AJ15,LTA!F$101:AJ$101,LTA!F$103:AJ$103)</f>
        <v>39.619999999999997</v>
      </c>
      <c r="U15" s="78">
        <f>SUMPRODUCT(LTA!F15:AJ15,LTA!F$102:AJ$102,LTA!F$103:AJ$103)</f>
        <v>124.1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178.19</v>
      </c>
      <c r="Z15" s="75">
        <f>IEX!N15</f>
        <v>0</v>
      </c>
      <c r="AA15" s="117">
        <f>STOA!H15</f>
        <v>594.62999999999988</v>
      </c>
      <c r="AB15" s="117">
        <f>-STOA!N15</f>
        <v>0</v>
      </c>
      <c r="AC15">
        <f t="shared" si="0"/>
        <v>18.850837034258777</v>
      </c>
      <c r="AD15">
        <f t="shared" si="1"/>
        <v>2123.2897350406024</v>
      </c>
      <c r="AE15">
        <f>'IDT-1'!B15</f>
        <v>0</v>
      </c>
      <c r="AF15" s="26"/>
      <c r="AG15">
        <f t="shared" si="2"/>
        <v>2123.2897350406024</v>
      </c>
      <c r="AI15" s="75">
        <f>PXIL!H15</f>
        <v>0</v>
      </c>
      <c r="AJ15" s="75">
        <f>PXIL!N15</f>
        <v>0</v>
      </c>
      <c r="AK15" s="75">
        <f>RTM_IEX!H15</f>
        <v>43.57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12.958497211623129</v>
      </c>
      <c r="F16">
        <f>GT_Spot!P16</f>
        <v>0</v>
      </c>
      <c r="G16">
        <f>PPCL_NG!P16</f>
        <v>33.950000000000003</v>
      </c>
      <c r="H16">
        <f>PPCL_Spot!P16</f>
        <v>9.6199999999999992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850.55542804487391</v>
      </c>
      <c r="P16" s="77">
        <v>118.364752172371</v>
      </c>
      <c r="Q16" s="77">
        <v>38.369999999999997</v>
      </c>
      <c r="R16" s="80">
        <v>0</v>
      </c>
      <c r="S16" s="80">
        <v>0</v>
      </c>
      <c r="T16" s="78">
        <f>SUMPRODUCT(LTA!F16:AJ16,LTA!F$101:AJ$101,LTA!F$103:AJ$103)</f>
        <v>36.78</v>
      </c>
      <c r="U16" s="78">
        <f>SUMPRODUCT(LTA!F16:AJ16,LTA!F$102:AJ$102,LTA!F$103:AJ$103)</f>
        <v>112.98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154.94</v>
      </c>
      <c r="Z16" s="75">
        <f>IEX!N16</f>
        <v>0</v>
      </c>
      <c r="AA16" s="117">
        <f>STOA!H16</f>
        <v>594.62999999999988</v>
      </c>
      <c r="AB16" s="117">
        <f>-STOA!N16</f>
        <v>0</v>
      </c>
      <c r="AC16">
        <f t="shared" si="0"/>
        <v>18.689164361374036</v>
      </c>
      <c r="AD16">
        <f t="shared" si="1"/>
        <v>2105.0795130674937</v>
      </c>
      <c r="AE16">
        <f>'IDT-1'!B16</f>
        <v>0</v>
      </c>
      <c r="AF16" s="26"/>
      <c r="AG16">
        <f t="shared" si="2"/>
        <v>2105.0795130674937</v>
      </c>
      <c r="AI16" s="75">
        <f>PXIL!H16</f>
        <v>0</v>
      </c>
      <c r="AJ16" s="75">
        <f>PXIL!N16</f>
        <v>0</v>
      </c>
      <c r="AK16" s="75">
        <f>RTM_IEX!H16</f>
        <v>61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12.958497211623129</v>
      </c>
      <c r="F17">
        <f>GT_Spot!P17</f>
        <v>0</v>
      </c>
      <c r="G17">
        <f>PPCL_NG!P17</f>
        <v>33.950000000000003</v>
      </c>
      <c r="H17">
        <f>PPCL_Spot!P17</f>
        <v>9.6199999999999992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850.55542804487391</v>
      </c>
      <c r="P17" s="77">
        <v>118.364752172371</v>
      </c>
      <c r="Q17" s="77">
        <v>38.369999999999997</v>
      </c>
      <c r="R17" s="80">
        <v>0</v>
      </c>
      <c r="S17" s="80">
        <v>0</v>
      </c>
      <c r="T17" s="78">
        <f>SUMPRODUCT(LTA!F17:AJ17,LTA!F$101:AJ$101,LTA!F$103:AJ$103)</f>
        <v>35.22</v>
      </c>
      <c r="U17" s="78">
        <f>SUMPRODUCT(LTA!F17:AJ17,LTA!F$102:AJ$102,LTA!F$103:AJ$103)</f>
        <v>110.28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136.54</v>
      </c>
      <c r="Z17" s="75">
        <f>IEX!N17</f>
        <v>0</v>
      </c>
      <c r="AA17" s="117">
        <f>STOA!H17</f>
        <v>594.62999999999988</v>
      </c>
      <c r="AB17" s="117">
        <f>-STOA!N17</f>
        <v>0</v>
      </c>
      <c r="AC17">
        <f t="shared" si="0"/>
        <v>18.293868361374038</v>
      </c>
      <c r="AD17">
        <f t="shared" si="1"/>
        <v>2060.5548090674938</v>
      </c>
      <c r="AE17">
        <f>'IDT-1'!B17</f>
        <v>0</v>
      </c>
      <c r="AF17" s="26"/>
      <c r="AG17">
        <f t="shared" si="2"/>
        <v>2060.5548090674938</v>
      </c>
      <c r="AI17" s="75">
        <f>PXIL!H17</f>
        <v>0</v>
      </c>
      <c r="AJ17" s="75">
        <f>PXIL!N17</f>
        <v>0</v>
      </c>
      <c r="AK17" s="75">
        <f>RTM_IEX!H17</f>
        <v>38.74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12.958497211623129</v>
      </c>
      <c r="F18">
        <f>GT_Spot!P18</f>
        <v>0</v>
      </c>
      <c r="G18">
        <f>PPCL_NG!P18</f>
        <v>33.950000000000003</v>
      </c>
      <c r="H18">
        <f>PPCL_Spot!P18</f>
        <v>9.6199999999999992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850.55478851807823</v>
      </c>
      <c r="P18" s="77">
        <v>118.36424074344377</v>
      </c>
      <c r="Q18" s="77">
        <v>38.369999999999997</v>
      </c>
      <c r="R18" s="80">
        <v>0</v>
      </c>
      <c r="S18" s="80">
        <v>0</v>
      </c>
      <c r="T18" s="78">
        <f>SUMPRODUCT(LTA!F18:AJ18,LTA!F$101:AJ$101,LTA!F$103:AJ$103)</f>
        <v>34.92</v>
      </c>
      <c r="U18" s="78">
        <f>SUMPRODUCT(LTA!F18:AJ18,LTA!F$102:AJ$102,LTA!F$103:AJ$103)</f>
        <v>108.92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116.21</v>
      </c>
      <c r="Z18" s="75">
        <f>IEX!N18</f>
        <v>0</v>
      </c>
      <c r="AA18" s="117">
        <f>STOA!H18</f>
        <v>594.62999999999988</v>
      </c>
      <c r="AB18" s="117">
        <f>-STOA!N18</f>
        <v>0</v>
      </c>
      <c r="AC18">
        <f t="shared" si="0"/>
        <v>18.074738232963679</v>
      </c>
      <c r="AD18">
        <f t="shared" si="1"/>
        <v>2035.8727882401813</v>
      </c>
      <c r="AE18">
        <f>'IDT-1'!B18</f>
        <v>0</v>
      </c>
      <c r="AF18" s="26"/>
      <c r="AG18">
        <f t="shared" si="2"/>
        <v>2035.8727882401813</v>
      </c>
      <c r="AI18" s="75">
        <f>PXIL!H18</f>
        <v>0</v>
      </c>
      <c r="AJ18" s="75">
        <f>PXIL!N18</f>
        <v>0</v>
      </c>
      <c r="AK18" s="75">
        <f>RTM_IEX!H18</f>
        <v>35.83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12.958497211623129</v>
      </c>
      <c r="F19">
        <f>GT_Spot!P19</f>
        <v>0</v>
      </c>
      <c r="G19">
        <f>PPCL_NG!P19</f>
        <v>33.950000000000003</v>
      </c>
      <c r="H19">
        <f>PPCL_Spot!P19</f>
        <v>9.6199999999999992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856.00657893582718</v>
      </c>
      <c r="P19" s="77">
        <v>118.36490553044975</v>
      </c>
      <c r="Q19" s="77">
        <v>38.369999999999997</v>
      </c>
      <c r="R19" s="80">
        <v>0</v>
      </c>
      <c r="S19" s="80">
        <v>0</v>
      </c>
      <c r="T19" s="78">
        <f>SUMPRODUCT(LTA!F19:AJ19,LTA!F$101:AJ$101,LTA!F$103:AJ$103)</f>
        <v>35.49</v>
      </c>
      <c r="U19" s="78">
        <f>SUMPRODUCT(LTA!F19:AJ19,LTA!F$102:AJ$102,LTA!F$103:AJ$103)</f>
        <v>107.02000000000001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98.77</v>
      </c>
      <c r="Z19" s="75">
        <f>IEX!N19</f>
        <v>0</v>
      </c>
      <c r="AA19" s="117">
        <f>STOA!H19</f>
        <v>594.84999999999991</v>
      </c>
      <c r="AB19" s="117">
        <f>-STOA!N19</f>
        <v>0</v>
      </c>
      <c r="AC19">
        <f t="shared" si="0"/>
        <v>17.686767838765519</v>
      </c>
      <c r="AD19">
        <f t="shared" si="1"/>
        <v>1992.1732138391342</v>
      </c>
      <c r="AE19">
        <f>'IDT-1'!B19</f>
        <v>0</v>
      </c>
      <c r="AF19" s="26"/>
      <c r="AG19">
        <f t="shared" si="2"/>
        <v>1992.1732138391342</v>
      </c>
      <c r="AI19" s="75">
        <f>PXIL!H19</f>
        <v>0</v>
      </c>
      <c r="AJ19" s="75">
        <f>PXIL!N19</f>
        <v>0</v>
      </c>
      <c r="AK19" s="75">
        <f>RTM_IEX!H19</f>
        <v>4.84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11.948472936195948</v>
      </c>
      <c r="F20">
        <f>GT_Spot!P20</f>
        <v>0</v>
      </c>
      <c r="G20">
        <f>PPCL_NG!P20</f>
        <v>33.950000000000003</v>
      </c>
      <c r="H20">
        <f>PPCL_Spot!P20</f>
        <v>9.6199999999999992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854.59543547632347</v>
      </c>
      <c r="P20" s="77">
        <v>118.37</v>
      </c>
      <c r="Q20" s="77">
        <v>38.369999999999997</v>
      </c>
      <c r="R20" s="80">
        <v>0</v>
      </c>
      <c r="S20" s="80">
        <v>0</v>
      </c>
      <c r="T20" s="78">
        <f>SUMPRODUCT(LTA!F20:AJ20,LTA!F$101:AJ$101,LTA!F$103:AJ$103)</f>
        <v>35.629999999999995</v>
      </c>
      <c r="U20" s="78">
        <f>SUMPRODUCT(LTA!F20:AJ20,LTA!F$102:AJ$102,LTA!F$103:AJ$103)</f>
        <v>106.07000000000001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73.599999999999994</v>
      </c>
      <c r="Z20" s="75">
        <f>IEX!N20</f>
        <v>0</v>
      </c>
      <c r="AA20" s="117">
        <f>STOA!H20</f>
        <v>594.84999999999991</v>
      </c>
      <c r="AB20" s="117">
        <f>-STOA!N20</f>
        <v>0</v>
      </c>
      <c r="AC20">
        <f t="shared" si="0"/>
        <v>17.590266394030174</v>
      </c>
      <c r="AD20">
        <f t="shared" si="1"/>
        <v>1981.3036420184892</v>
      </c>
      <c r="AE20">
        <f>'IDT-1'!B20</f>
        <v>18</v>
      </c>
      <c r="AF20" s="26"/>
      <c r="AG20">
        <f t="shared" si="2"/>
        <v>1999.3036420184892</v>
      </c>
      <c r="AI20" s="75">
        <f>PXIL!H20</f>
        <v>0</v>
      </c>
      <c r="AJ20" s="75">
        <f>PXIL!N20</f>
        <v>0</v>
      </c>
      <c r="AK20" s="75">
        <f>RTM_IEX!H20</f>
        <v>22.27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11.948472936195948</v>
      </c>
      <c r="F21">
        <f>GT_Spot!P21</f>
        <v>0</v>
      </c>
      <c r="G21">
        <f>PPCL_NG!P21</f>
        <v>33.950000000000003</v>
      </c>
      <c r="H21">
        <f>PPCL_Spot!P21</f>
        <v>9.6199999999999992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854.1577797035236</v>
      </c>
      <c r="P21" s="77">
        <v>118.37</v>
      </c>
      <c r="Q21" s="77">
        <v>38.369999999999997</v>
      </c>
      <c r="R21" s="80">
        <v>0</v>
      </c>
      <c r="S21" s="80">
        <v>0</v>
      </c>
      <c r="T21" s="78">
        <f>SUMPRODUCT(LTA!F21:AJ21,LTA!F$101:AJ$101,LTA!F$103:AJ$103)</f>
        <v>35.979999999999997</v>
      </c>
      <c r="U21" s="78">
        <f>SUMPRODUCT(LTA!F21:AJ21,LTA!F$102:AJ$102,LTA!F$103:AJ$103)</f>
        <v>96.76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71.66</v>
      </c>
      <c r="Z21" s="75">
        <f>IEX!N21</f>
        <v>0</v>
      </c>
      <c r="AA21" s="117">
        <f>STOA!H21</f>
        <v>594.84999999999991</v>
      </c>
      <c r="AB21" s="117">
        <f>-STOA!N21</f>
        <v>0</v>
      </c>
      <c r="AC21">
        <f t="shared" si="0"/>
        <v>17.456439023229528</v>
      </c>
      <c r="AD21">
        <f t="shared" si="1"/>
        <v>1966.22981361649</v>
      </c>
      <c r="AE21">
        <f>'IDT-1'!B21</f>
        <v>0</v>
      </c>
      <c r="AF21" s="26"/>
      <c r="AG21">
        <f t="shared" si="2"/>
        <v>1966.22981361649</v>
      </c>
      <c r="AI21" s="75">
        <f>PXIL!H21</f>
        <v>0</v>
      </c>
      <c r="AJ21" s="75">
        <f>PXIL!N21</f>
        <v>0</v>
      </c>
      <c r="AK21" s="75">
        <f>RTM_IEX!H21</f>
        <v>18.399999999999999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12.476806773510734</v>
      </c>
      <c r="F22">
        <f>GT_Spot!P22</f>
        <v>0</v>
      </c>
      <c r="G22">
        <f>PPCL_NG!P22</f>
        <v>33.950000000000003</v>
      </c>
      <c r="H22">
        <f>PPCL_Spot!P22</f>
        <v>9.6199999999999992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854.1577797035236</v>
      </c>
      <c r="P22" s="77">
        <v>118.37</v>
      </c>
      <c r="Q22" s="77">
        <v>38.369999999999997</v>
      </c>
      <c r="R22" s="80">
        <v>0</v>
      </c>
      <c r="S22" s="80">
        <v>0</v>
      </c>
      <c r="T22" s="78">
        <f>SUMPRODUCT(LTA!F22:AJ22,LTA!F$101:AJ$101,LTA!F$103:AJ$103)</f>
        <v>34.69</v>
      </c>
      <c r="U22" s="78">
        <f>SUMPRODUCT(LTA!F22:AJ22,LTA!F$102:AJ$102,LTA!F$103:AJ$103)</f>
        <v>97.27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73.599999999999994</v>
      </c>
      <c r="Z22" s="75">
        <f>IEX!N22</f>
        <v>0</v>
      </c>
      <c r="AA22" s="117">
        <f>STOA!H22</f>
        <v>594.84999999999991</v>
      </c>
      <c r="AB22" s="117">
        <f>-STOA!N22</f>
        <v>0</v>
      </c>
      <c r="AC22">
        <f t="shared" si="0"/>
        <v>17.590624360997904</v>
      </c>
      <c r="AD22">
        <f t="shared" si="1"/>
        <v>1981.3439621160362</v>
      </c>
      <c r="AE22">
        <f>'IDT-1'!B22</f>
        <v>12</v>
      </c>
      <c r="AF22" s="26"/>
      <c r="AG22">
        <f t="shared" si="2"/>
        <v>1993.3439621160362</v>
      </c>
      <c r="AI22" s="75">
        <f>PXIL!H22</f>
        <v>0</v>
      </c>
      <c r="AJ22" s="75">
        <f>PXIL!N22</f>
        <v>0</v>
      </c>
      <c r="AK22" s="75">
        <f>RTM_IEX!H22</f>
        <v>31.96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12.476806773510734</v>
      </c>
      <c r="F23">
        <f>GT_Spot!P23</f>
        <v>0</v>
      </c>
      <c r="G23">
        <f>PPCL_NG!P23</f>
        <v>33.950000000000003</v>
      </c>
      <c r="H23">
        <f>PPCL_Spot!P23</f>
        <v>9.6199999999999992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848.74343980912363</v>
      </c>
      <c r="P23" s="77">
        <v>118.36548309547433</v>
      </c>
      <c r="Q23" s="77">
        <v>38.369999999999997</v>
      </c>
      <c r="R23" s="80">
        <v>0</v>
      </c>
      <c r="S23" s="80">
        <v>0</v>
      </c>
      <c r="T23" s="78">
        <f>SUMPRODUCT(LTA!F23:AJ23,LTA!F$101:AJ$101,LTA!F$103:AJ$103)</f>
        <v>37.090000000000003</v>
      </c>
      <c r="U23" s="78">
        <f>SUMPRODUCT(LTA!F23:AJ23,LTA!F$102:AJ$102,LTA!F$103:AJ$103)</f>
        <v>92.859999999999985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71.67</v>
      </c>
      <c r="Z23" s="75">
        <f>IEX!N23</f>
        <v>0</v>
      </c>
      <c r="AA23" s="117">
        <f>STOA!H23</f>
        <v>594.84999999999991</v>
      </c>
      <c r="AB23" s="117">
        <f>-STOA!N23</f>
        <v>0</v>
      </c>
      <c r="AC23">
        <f t="shared" si="0"/>
        <v>17.377946589044676</v>
      </c>
      <c r="AD23">
        <f t="shared" si="1"/>
        <v>1923.2377830890637</v>
      </c>
      <c r="AE23">
        <f>'IDT-1'!B23</f>
        <v>0</v>
      </c>
      <c r="AF23" s="26"/>
      <c r="AG23">
        <f t="shared" si="2"/>
        <v>1923.2377830890637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12.476806773510734</v>
      </c>
      <c r="F24">
        <f>GT_Spot!P24</f>
        <v>0</v>
      </c>
      <c r="G24">
        <f>PPCL_NG!P24</f>
        <v>33.950000000000003</v>
      </c>
      <c r="H24">
        <f>PPCL_Spot!P24</f>
        <v>9.6199999999999992</v>
      </c>
      <c r="I24">
        <f>Bawana_NG!P24</f>
        <v>96.565571694599612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848.75827413776244</v>
      </c>
      <c r="P24" s="77">
        <v>118.36548309547433</v>
      </c>
      <c r="Q24" s="77">
        <v>38.365607829670324</v>
      </c>
      <c r="R24" s="80">
        <v>0</v>
      </c>
      <c r="S24" s="80">
        <v>0</v>
      </c>
      <c r="T24" s="78">
        <f>SUMPRODUCT(LTA!F24:AJ24,LTA!F$101:AJ$101,LTA!F$103:AJ$103)</f>
        <v>36.86</v>
      </c>
      <c r="U24" s="78">
        <f>SUMPRODUCT(LTA!F24:AJ24,LTA!F$102:AJ$102,LTA!F$103:AJ$103)</f>
        <v>93.710000000000008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59.07</v>
      </c>
      <c r="Z24" s="75">
        <f>IEX!N24</f>
        <v>0</v>
      </c>
      <c r="AA24" s="117">
        <f>STOA!H24</f>
        <v>594.84999999999991</v>
      </c>
      <c r="AB24" s="117">
        <f>-STOA!N24</f>
        <v>0</v>
      </c>
      <c r="AC24">
        <f t="shared" si="0"/>
        <v>17.188527343072955</v>
      </c>
      <c r="AD24">
        <f t="shared" si="1"/>
        <v>1936.0532161879444</v>
      </c>
      <c r="AE24">
        <f>'IDT-1'!B24</f>
        <v>0</v>
      </c>
      <c r="AF24" s="26"/>
      <c r="AG24">
        <f t="shared" si="2"/>
        <v>1936.0532161879444</v>
      </c>
      <c r="AI24" s="75">
        <f>PXIL!H24</f>
        <v>0</v>
      </c>
      <c r="AJ24" s="75">
        <f>PXIL!N24</f>
        <v>0</v>
      </c>
      <c r="AK24" s="75">
        <f>RTM_IEX!H24</f>
        <v>10.65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11.948472936195948</v>
      </c>
      <c r="F25">
        <f>GT_Spot!P25</f>
        <v>0</v>
      </c>
      <c r="G25">
        <f>PPCL_NG!P25</f>
        <v>33.950000000000003</v>
      </c>
      <c r="H25">
        <f>PPCL_Spot!P25</f>
        <v>9.6199999999999992</v>
      </c>
      <c r="I25">
        <f>Bawana_NG!P25</f>
        <v>93.575318310552888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848.75546170413111</v>
      </c>
      <c r="P25" s="77">
        <v>118.36548309547433</v>
      </c>
      <c r="Q25" s="77">
        <v>38.365607829670324</v>
      </c>
      <c r="R25" s="80">
        <v>0</v>
      </c>
      <c r="S25" s="80">
        <v>0</v>
      </c>
      <c r="T25" s="78">
        <f>SUMPRODUCT(LTA!F25:AJ25,LTA!F$101:AJ$101,LTA!F$103:AJ$103)</f>
        <v>36.83</v>
      </c>
      <c r="U25" s="78">
        <f>SUMPRODUCT(LTA!F25:AJ25,LTA!F$102:AJ$102,LTA!F$103:AJ$103)</f>
        <v>93.71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36.799999999999997</v>
      </c>
      <c r="Z25" s="75">
        <f>IEX!N25</f>
        <v>0</v>
      </c>
      <c r="AA25" s="117">
        <f>STOA!H25</f>
        <v>594.84999999999991</v>
      </c>
      <c r="AB25" s="117">
        <f>-STOA!N25</f>
        <v>0</v>
      </c>
      <c r="AC25">
        <f t="shared" si="0"/>
        <v>17.310747026109016</v>
      </c>
      <c r="AD25">
        <f t="shared" si="1"/>
        <v>1949.8195968499151</v>
      </c>
      <c r="AE25">
        <f>'IDT-1'!B25</f>
        <v>0</v>
      </c>
      <c r="AF25" s="26"/>
      <c r="AG25">
        <f t="shared" si="2"/>
        <v>1949.8195968499151</v>
      </c>
      <c r="AI25" s="75">
        <f>PXIL!H25</f>
        <v>0</v>
      </c>
      <c r="AJ25" s="75">
        <f>PXIL!N25</f>
        <v>0</v>
      </c>
      <c r="AK25" s="75">
        <f>RTM_IEX!H25</f>
        <v>50.36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12.958497211623129</v>
      </c>
      <c r="F26">
        <f>GT_Spot!P26</f>
        <v>0</v>
      </c>
      <c r="G26">
        <f>PPCL_NG!P26</f>
        <v>33.950000000000003</v>
      </c>
      <c r="H26">
        <f>PPCL_Spot!P26</f>
        <v>9.6199999999999992</v>
      </c>
      <c r="I26">
        <f>Bawana_NG!P26</f>
        <v>93.575318310552888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848.75737055318177</v>
      </c>
      <c r="P26" s="77">
        <v>118.36548309547433</v>
      </c>
      <c r="Q26" s="77">
        <v>38.365607829670324</v>
      </c>
      <c r="R26" s="80">
        <v>0</v>
      </c>
      <c r="S26" s="80">
        <v>0</v>
      </c>
      <c r="T26" s="78">
        <f>SUMPRODUCT(LTA!F26:AJ26,LTA!F$101:AJ$101,LTA!F$103:AJ$103)</f>
        <v>37.090000000000003</v>
      </c>
      <c r="U26" s="78">
        <f>SUMPRODUCT(LTA!F26:AJ26,LTA!F$102:AJ$102,LTA!F$103:AJ$103)</f>
        <v>92.38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6.78</v>
      </c>
      <c r="Z26" s="75">
        <f>IEX!N26</f>
        <v>0</v>
      </c>
      <c r="AA26" s="117">
        <f>STOA!H26</f>
        <v>594.84999999999991</v>
      </c>
      <c r="AB26" s="117">
        <f>-STOA!N26</f>
        <v>0</v>
      </c>
      <c r="AC26">
        <f t="shared" si="0"/>
        <v>16.602892037604423</v>
      </c>
      <c r="AD26">
        <f t="shared" si="1"/>
        <v>1870.0893849628978</v>
      </c>
      <c r="AE26">
        <f>'IDT-1'!B26</f>
        <v>0</v>
      </c>
      <c r="AF26" s="26"/>
      <c r="AG26">
        <f t="shared" si="2"/>
        <v>1870.0893849628978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12.958497211623129</v>
      </c>
      <c r="F27">
        <f>GT_Spot!P27</f>
        <v>0</v>
      </c>
      <c r="G27">
        <f>PPCL_NG!P27</f>
        <v>33.950000000000003</v>
      </c>
      <c r="H27">
        <f>PPCL_Spot!P27</f>
        <v>9.6199999999999992</v>
      </c>
      <c r="I27">
        <f>Bawana_NG!P27</f>
        <v>93.575318310552888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857.27795699496437</v>
      </c>
      <c r="P27" s="77">
        <v>118.36548309547433</v>
      </c>
      <c r="Q27" s="77">
        <v>38.365607829670324</v>
      </c>
      <c r="R27" s="80">
        <v>4.63</v>
      </c>
      <c r="S27" s="80">
        <v>0</v>
      </c>
      <c r="T27" s="78">
        <f>SUMPRODUCT(LTA!F27:AJ27,LTA!F$101:AJ$101,LTA!F$103:AJ$103)</f>
        <v>38.47</v>
      </c>
      <c r="U27" s="78">
        <f>SUMPRODUCT(LTA!F27:AJ27,LTA!F$102:AJ$102,LTA!F$103:AJ$103)</f>
        <v>91.78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95.87</v>
      </c>
      <c r="Z27" s="75">
        <f>IEX!N27</f>
        <v>0</v>
      </c>
      <c r="AA27" s="117">
        <f>STOA!H27</f>
        <v>430.75999999999993</v>
      </c>
      <c r="AB27" s="117">
        <f>-STOA!N27</f>
        <v>0</v>
      </c>
      <c r="AC27">
        <f t="shared" si="0"/>
        <v>16.551241198292111</v>
      </c>
      <c r="AD27">
        <f t="shared" si="1"/>
        <v>1864.2716222439933</v>
      </c>
      <c r="AE27">
        <f>'IDT-1'!B27</f>
        <v>0</v>
      </c>
      <c r="AF27" s="26"/>
      <c r="AG27">
        <f t="shared" si="2"/>
        <v>1864.2716222439933</v>
      </c>
      <c r="AI27" s="75">
        <f>PXIL!H27</f>
        <v>0</v>
      </c>
      <c r="AJ27" s="75">
        <f>PXIL!N27</f>
        <v>0</v>
      </c>
      <c r="AK27" s="75">
        <f>RTM_IEX!H27</f>
        <v>55.2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11.948472936195948</v>
      </c>
      <c r="F28">
        <f>GT_Spot!P28</f>
        <v>0</v>
      </c>
      <c r="G28">
        <f>PPCL_NG!P28</f>
        <v>33.950000000000003</v>
      </c>
      <c r="H28">
        <f>PPCL_Spot!P28</f>
        <v>9.6199999999999992</v>
      </c>
      <c r="I28">
        <f>Bawana_NG!P28</f>
        <v>93.575318310552888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876.96683676909197</v>
      </c>
      <c r="P28" s="77">
        <v>118.36548309547433</v>
      </c>
      <c r="Q28" s="77">
        <v>38.365607829670324</v>
      </c>
      <c r="R28" s="80">
        <v>10.500000000000002</v>
      </c>
      <c r="S28" s="80">
        <v>0</v>
      </c>
      <c r="T28" s="78">
        <f>SUMPRODUCT(LTA!F28:AJ28,LTA!F$101:AJ$101,LTA!F$103:AJ$103)</f>
        <v>41.93</v>
      </c>
      <c r="U28" s="78">
        <f>SUMPRODUCT(LTA!F28:AJ28,LTA!F$102:AJ$102,LTA!F$103:AJ$103)</f>
        <v>91.429999999999993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67.78</v>
      </c>
      <c r="Z28" s="75">
        <f>IEX!N28</f>
        <v>0</v>
      </c>
      <c r="AA28" s="117">
        <f>STOA!H28</f>
        <v>430.75999999999993</v>
      </c>
      <c r="AB28" s="117">
        <f>-STOA!N28</f>
        <v>0</v>
      </c>
      <c r="AC28">
        <f t="shared" si="0"/>
        <v>16.342935126680675</v>
      </c>
      <c r="AD28">
        <f t="shared" si="1"/>
        <v>1840.8087838143049</v>
      </c>
      <c r="AE28">
        <f>'IDT-1'!B28</f>
        <v>0</v>
      </c>
      <c r="AF28" s="26"/>
      <c r="AG28">
        <f t="shared" si="2"/>
        <v>1840.8087838143049</v>
      </c>
      <c r="AI28" s="75">
        <f>PXIL!H28</f>
        <v>0</v>
      </c>
      <c r="AJ28" s="75">
        <f>PXIL!N28</f>
        <v>0</v>
      </c>
      <c r="AK28" s="75">
        <f>RTM_IEX!H28</f>
        <v>31.96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11.948472936195948</v>
      </c>
      <c r="F29">
        <f>GT_Spot!P29</f>
        <v>0</v>
      </c>
      <c r="G29">
        <f>PPCL_NG!P29</f>
        <v>33.950000000000003</v>
      </c>
      <c r="H29">
        <f>PPCL_Spot!P29</f>
        <v>9.6199999999999992</v>
      </c>
      <c r="I29">
        <f>Bawana_NG!P29</f>
        <v>93.575318310552888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876.96683676909197</v>
      </c>
      <c r="P29" s="77">
        <v>118.36548309547433</v>
      </c>
      <c r="Q29" s="77">
        <v>38.365607829670324</v>
      </c>
      <c r="R29" s="80">
        <v>10.5</v>
      </c>
      <c r="S29" s="80">
        <v>0</v>
      </c>
      <c r="T29" s="78">
        <f>SUMPRODUCT(LTA!F29:AJ29,LTA!F$101:AJ$101,LTA!F$103:AJ$103)</f>
        <v>47.66</v>
      </c>
      <c r="U29" s="78">
        <f>SUMPRODUCT(LTA!F29:AJ29,LTA!F$102:AJ$102,LTA!F$103:AJ$103)</f>
        <v>89.41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36.799999999999997</v>
      </c>
      <c r="Z29" s="75">
        <f>IEX!N29</f>
        <v>0</v>
      </c>
      <c r="AA29" s="117">
        <f>STOA!H29</f>
        <v>431.53999999999991</v>
      </c>
      <c r="AB29" s="117">
        <f>-STOA!N29</f>
        <v>0</v>
      </c>
      <c r="AC29">
        <f t="shared" si="0"/>
        <v>16.152415126680673</v>
      </c>
      <c r="AD29">
        <f t="shared" si="1"/>
        <v>1819.3493038143049</v>
      </c>
      <c r="AE29">
        <f>'IDT-1'!B29</f>
        <v>0</v>
      </c>
      <c r="AF29" s="26"/>
      <c r="AG29">
        <f t="shared" si="2"/>
        <v>1819.3493038143049</v>
      </c>
      <c r="AI29" s="75">
        <f>PXIL!H29</f>
        <v>0</v>
      </c>
      <c r="AJ29" s="75">
        <f>PXIL!N29</f>
        <v>0</v>
      </c>
      <c r="AK29" s="75">
        <f>RTM_IEX!H29</f>
        <v>36.799999999999997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11.948472936195948</v>
      </c>
      <c r="F30">
        <f>GT_Spot!P30</f>
        <v>0</v>
      </c>
      <c r="G30">
        <f>PPCL_NG!P30</f>
        <v>33.950000000000003</v>
      </c>
      <c r="H30">
        <f>PPCL_Spot!P30</f>
        <v>9.6199999999999992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876.96683676909197</v>
      </c>
      <c r="P30" s="77">
        <v>118.36548309547433</v>
      </c>
      <c r="Q30" s="77">
        <v>38.365607829670324</v>
      </c>
      <c r="R30" s="80">
        <v>10.5</v>
      </c>
      <c r="S30" s="80">
        <v>0</v>
      </c>
      <c r="T30" s="78">
        <f>SUMPRODUCT(LTA!F30:AJ30,LTA!F$101:AJ$101,LTA!F$103:AJ$103)</f>
        <v>54.239999999999995</v>
      </c>
      <c r="U30" s="78">
        <f>SUMPRODUCT(LTA!F30:AJ30,LTA!F$102:AJ$102,LTA!F$103:AJ$103)</f>
        <v>87.759999999999991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3.87</v>
      </c>
      <c r="Z30" s="75">
        <f>IEX!N30</f>
        <v>0</v>
      </c>
      <c r="AA30" s="117">
        <f>STOA!H30</f>
        <v>433.59999999999991</v>
      </c>
      <c r="AB30" s="117">
        <f>-STOA!N30</f>
        <v>0</v>
      </c>
      <c r="AC30">
        <f t="shared" si="0"/>
        <v>16.232976325547806</v>
      </c>
      <c r="AD30">
        <f t="shared" si="1"/>
        <v>1828.4234243048845</v>
      </c>
      <c r="AE30">
        <f>'IDT-1'!B30</f>
        <v>0</v>
      </c>
      <c r="AF30" s="26"/>
      <c r="AG30">
        <f t="shared" si="2"/>
        <v>1828.4234243048845</v>
      </c>
      <c r="AI30" s="75">
        <f>PXIL!H30</f>
        <v>0</v>
      </c>
      <c r="AJ30" s="75">
        <f>PXIL!N30</f>
        <v>0</v>
      </c>
      <c r="AK30" s="75">
        <f>RTM_IEX!H30</f>
        <v>65.849999999999994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11.948472936195948</v>
      </c>
      <c r="F31">
        <f>GT_Spot!P31</f>
        <v>0</v>
      </c>
      <c r="G31">
        <f>PPCL_NG!P31</f>
        <v>33.950000000000003</v>
      </c>
      <c r="H31">
        <f>PPCL_Spot!P31</f>
        <v>8.99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877.18882733469195</v>
      </c>
      <c r="P31" s="77">
        <v>118.36548309547433</v>
      </c>
      <c r="Q31" s="77">
        <v>38.365607829670324</v>
      </c>
      <c r="R31" s="80">
        <v>10.5</v>
      </c>
      <c r="S31" s="80">
        <v>0</v>
      </c>
      <c r="T31" s="78">
        <f>SUMPRODUCT(LTA!F31:AJ31,LTA!F$101:AJ$101,LTA!F$103:AJ$103)</f>
        <v>65.56</v>
      </c>
      <c r="U31" s="78">
        <f>SUMPRODUCT(LTA!F31:AJ31,LTA!F$102:AJ$102,LTA!F$103:AJ$103)</f>
        <v>87.97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434.82999999999993</v>
      </c>
      <c r="AB31" s="117">
        <f>-STOA!N31</f>
        <v>0</v>
      </c>
      <c r="AC31">
        <f t="shared" si="0"/>
        <v>15.728137842525085</v>
      </c>
      <c r="AD31">
        <f t="shared" si="1"/>
        <v>1771.5602533535073</v>
      </c>
      <c r="AE31">
        <f>'IDT-1'!B31</f>
        <v>0</v>
      </c>
      <c r="AF31" s="26"/>
      <c r="AG31">
        <f t="shared" si="2"/>
        <v>1771.5602533535073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11.948472936195948</v>
      </c>
      <c r="F32">
        <f>GT_Spot!P32</f>
        <v>0</v>
      </c>
      <c r="G32">
        <f>PPCL_NG!P32</f>
        <v>33.950000000000003</v>
      </c>
      <c r="H32">
        <f>PPCL_Spot!P32</f>
        <v>9.0028133791809939</v>
      </c>
      <c r="I32">
        <f>Bawana_NG!P32</f>
        <v>99.620000000000019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877.19116589399516</v>
      </c>
      <c r="P32" s="77">
        <v>118.36548309547433</v>
      </c>
      <c r="Q32" s="77">
        <v>38.369999999999997</v>
      </c>
      <c r="R32" s="80">
        <v>10.5</v>
      </c>
      <c r="S32" s="80">
        <v>0</v>
      </c>
      <c r="T32" s="78">
        <f>SUMPRODUCT(LTA!F32:AJ32,LTA!F$101:AJ$101,LTA!F$103:AJ$103)</f>
        <v>78.930000000000007</v>
      </c>
      <c r="U32" s="78">
        <f>SUMPRODUCT(LTA!F32:AJ32,LTA!F$102:AJ$102,LTA!F$103:AJ$103)</f>
        <v>86.600000000000009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438.79999999999995</v>
      </c>
      <c r="AB32" s="117">
        <f>-STOA!N32</f>
        <v>0</v>
      </c>
      <c r="AC32">
        <f t="shared" si="0"/>
        <v>15.988173830682646</v>
      </c>
      <c r="AD32">
        <f t="shared" si="1"/>
        <v>1800.8497614741634</v>
      </c>
      <c r="AE32">
        <f>'IDT-1'!B32</f>
        <v>0</v>
      </c>
      <c r="AF32" s="26"/>
      <c r="AG32">
        <f t="shared" si="2"/>
        <v>1800.8497614741634</v>
      </c>
      <c r="AI32" s="75">
        <f>PXIL!H32</f>
        <v>0</v>
      </c>
      <c r="AJ32" s="75">
        <f>PXIL!N32</f>
        <v>0</v>
      </c>
      <c r="AK32" s="75">
        <f>RTM_IEX!H32</f>
        <v>13.56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11.948472936195948</v>
      </c>
      <c r="F33">
        <f>GT_Spot!P33</f>
        <v>0</v>
      </c>
      <c r="G33">
        <f>PPCL_NG!P33</f>
        <v>33.950000000000003</v>
      </c>
      <c r="H33">
        <f>PPCL_Spot!P33</f>
        <v>9.0028133791809939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874.33249385024362</v>
      </c>
      <c r="P33" s="77">
        <v>118.37</v>
      </c>
      <c r="Q33" s="77">
        <v>38.369999999999997</v>
      </c>
      <c r="R33" s="80">
        <v>10.5</v>
      </c>
      <c r="S33" s="80">
        <v>0</v>
      </c>
      <c r="T33" s="78">
        <f>SUMPRODUCT(LTA!F33:AJ33,LTA!F$101:AJ$101,LTA!F$103:AJ$103)</f>
        <v>93.94</v>
      </c>
      <c r="U33" s="78">
        <f>SUMPRODUCT(LTA!F33:AJ33,LTA!F$102:AJ$102,LTA!F$103:AJ$103)</f>
        <v>110.94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442.81999999999994</v>
      </c>
      <c r="AB33" s="117">
        <f>-STOA!N33</f>
        <v>0</v>
      </c>
      <c r="AC33">
        <f t="shared" si="0"/>
        <v>17.219735547943337</v>
      </c>
      <c r="AD33">
        <f t="shared" si="1"/>
        <v>1714.5740446176771</v>
      </c>
      <c r="AE33">
        <f>'IDT-1'!B33</f>
        <v>0</v>
      </c>
      <c r="AF33" s="26"/>
      <c r="AG33">
        <f t="shared" si="2"/>
        <v>1714.5740446176771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-112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11.948472936195948</v>
      </c>
      <c r="F34">
        <f>GT_Spot!P34</f>
        <v>0</v>
      </c>
      <c r="G34">
        <f>PPCL_NG!P34</f>
        <v>33.950000000000003</v>
      </c>
      <c r="H34">
        <f>PPCL_Spot!P34</f>
        <v>9.0028133791809939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854.3822495614271</v>
      </c>
      <c r="P34" s="77">
        <v>118.37</v>
      </c>
      <c r="Q34" s="77">
        <v>38.369999999999997</v>
      </c>
      <c r="R34" s="80">
        <v>15.500000000000002</v>
      </c>
      <c r="S34" s="80">
        <v>0</v>
      </c>
      <c r="T34" s="78">
        <f>SUMPRODUCT(LTA!F34:AJ34,LTA!F$101:AJ$101,LTA!F$103:AJ$103)</f>
        <v>113.21000000000001</v>
      </c>
      <c r="U34" s="78">
        <f>SUMPRODUCT(LTA!F34:AJ34,LTA!F$102:AJ$102,LTA!F$103:AJ$103)</f>
        <v>111.35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444.21999999999991</v>
      </c>
      <c r="AB34" s="117">
        <f>-STOA!N34</f>
        <v>0</v>
      </c>
      <c r="AC34">
        <f t="shared" si="0"/>
        <v>17.06060233766906</v>
      </c>
      <c r="AD34">
        <f t="shared" si="1"/>
        <v>1744.8629335391347</v>
      </c>
      <c r="AE34">
        <f>'IDT-1'!B34</f>
        <v>0</v>
      </c>
      <c r="AF34" s="26"/>
      <c r="AG34">
        <f t="shared" si="2"/>
        <v>1744.8629335391347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-88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12.476806773510734</v>
      </c>
      <c r="F35">
        <f>GT_Spot!P35</f>
        <v>0</v>
      </c>
      <c r="G35">
        <f>PPCL_NG!P35</f>
        <v>33.950000000000003</v>
      </c>
      <c r="H35">
        <f>PPCL_Spot!P35</f>
        <v>9.0028133791809939</v>
      </c>
      <c r="I35">
        <f>Bawana_NG!P35</f>
        <v>80.573798500777897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753.88445170299815</v>
      </c>
      <c r="P35" s="77">
        <v>118.37</v>
      </c>
      <c r="Q35" s="77">
        <v>38.369999999999997</v>
      </c>
      <c r="R35" s="80">
        <v>33.499999999999993</v>
      </c>
      <c r="S35" s="80">
        <v>0</v>
      </c>
      <c r="T35" s="78">
        <f>SUMPRODUCT(LTA!F35:AJ35,LTA!F$101:AJ$101,LTA!F$103:AJ$103)</f>
        <v>127.23</v>
      </c>
      <c r="U35" s="78">
        <f>SUMPRODUCT(LTA!F35:AJ35,LTA!F$102:AJ$102,LTA!F$103:AJ$103)</f>
        <v>111.30999999999999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448.59</v>
      </c>
      <c r="AB35" s="117">
        <f>-STOA!N35</f>
        <v>0</v>
      </c>
      <c r="AC35">
        <f t="shared" si="0"/>
        <v>16.563975796667183</v>
      </c>
      <c r="AD35">
        <f t="shared" si="1"/>
        <v>1636.6938945598006</v>
      </c>
      <c r="AE35">
        <f>'IDT-1'!B35</f>
        <v>0</v>
      </c>
      <c r="AF35" s="26"/>
      <c r="AG35">
        <f t="shared" si="2"/>
        <v>1636.6938945598006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-114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12.476806773510734</v>
      </c>
      <c r="F36">
        <f>GT_Spot!P36</f>
        <v>0</v>
      </c>
      <c r="G36">
        <f>PPCL_NG!P36</f>
        <v>33.950000000000003</v>
      </c>
      <c r="H36">
        <f>PPCL_Spot!P36</f>
        <v>9.0028133791809939</v>
      </c>
      <c r="I36">
        <f>Bawana_NG!P36</f>
        <v>80.573798500777897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749.04365606737429</v>
      </c>
      <c r="P36" s="77">
        <v>118.37</v>
      </c>
      <c r="Q36" s="77">
        <v>38.369999999999997</v>
      </c>
      <c r="R36" s="80">
        <v>33.499999999999993</v>
      </c>
      <c r="S36" s="80">
        <v>0</v>
      </c>
      <c r="T36" s="78">
        <f>SUMPRODUCT(LTA!F36:AJ36,LTA!F$101:AJ$101,LTA!F$103:AJ$103)</f>
        <v>140.59</v>
      </c>
      <c r="U36" s="78">
        <f>SUMPRODUCT(LTA!F36:AJ36,LTA!F$102:AJ$102,LTA!F$103:AJ$103)</f>
        <v>111.07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452.78999999999996</v>
      </c>
      <c r="AB36" s="117">
        <f>-STOA!N36</f>
        <v>0</v>
      </c>
      <c r="AC36">
        <f t="shared" si="0"/>
        <v>16.558377137285152</v>
      </c>
      <c r="AD36">
        <f t="shared" si="1"/>
        <v>1662.1786975835587</v>
      </c>
      <c r="AE36">
        <f>'IDT-1'!B36</f>
        <v>0</v>
      </c>
      <c r="AF36" s="26"/>
      <c r="AG36">
        <f t="shared" si="2"/>
        <v>1662.1786975835587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-101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12.476806773510734</v>
      </c>
      <c r="F37">
        <f>GT_Spot!P37</f>
        <v>0</v>
      </c>
      <c r="G37">
        <f>PPCL_NG!P37</f>
        <v>33.950000000000003</v>
      </c>
      <c r="H37">
        <f>PPCL_Spot!P37</f>
        <v>8.99</v>
      </c>
      <c r="I37">
        <f>Bawana_NG!P37</f>
        <v>80.573798500777897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763.40991247845852</v>
      </c>
      <c r="P37" s="77">
        <v>58.10347446477693</v>
      </c>
      <c r="Q37" s="77">
        <v>19.37</v>
      </c>
      <c r="R37" s="80">
        <v>33.499999999999993</v>
      </c>
      <c r="S37" s="80">
        <v>0</v>
      </c>
      <c r="T37" s="78">
        <f>SUMPRODUCT(LTA!F37:AJ37,LTA!F$101:AJ$101,LTA!F$103:AJ$103)</f>
        <v>158.97</v>
      </c>
      <c r="U37" s="78">
        <f>SUMPRODUCT(LTA!F37:AJ37,LTA!F$102:AJ$102,LTA!F$103:AJ$103)</f>
        <v>110.83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456.98999999999995</v>
      </c>
      <c r="AB37" s="117">
        <f>-STOA!N37</f>
        <v>0</v>
      </c>
      <c r="AC37">
        <f t="shared" si="0"/>
        <v>16.636518514887904</v>
      </c>
      <c r="AD37">
        <f t="shared" si="1"/>
        <v>1568.5274737026361</v>
      </c>
      <c r="AE37">
        <f>'IDT-1'!B37</f>
        <v>0</v>
      </c>
      <c r="AF37" s="26"/>
      <c r="AG37">
        <f t="shared" si="2"/>
        <v>1568.5274737026361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-152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12.476806773510734</v>
      </c>
      <c r="F38">
        <f>GT_Spot!P38</f>
        <v>0</v>
      </c>
      <c r="G38">
        <f>PPCL_NG!P38</f>
        <v>33.950000000000003</v>
      </c>
      <c r="H38">
        <f>PPCL_Spot!P38</f>
        <v>9.34</v>
      </c>
      <c r="I38">
        <f>Bawana_NG!P38</f>
        <v>80.573798500777897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734.35276329810051</v>
      </c>
      <c r="P38" s="77">
        <v>58.10347446477693</v>
      </c>
      <c r="Q38" s="77">
        <v>19.37</v>
      </c>
      <c r="R38" s="80">
        <v>33.499999999999993</v>
      </c>
      <c r="S38" s="80">
        <v>0</v>
      </c>
      <c r="T38" s="78">
        <f>SUMPRODUCT(LTA!F38:AJ38,LTA!F$101:AJ$101,LTA!F$103:AJ$103)</f>
        <v>186.55999999999997</v>
      </c>
      <c r="U38" s="78">
        <f>SUMPRODUCT(LTA!F38:AJ38,LTA!F$102:AJ$102,LTA!F$103:AJ$103)</f>
        <v>106.89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463.28999999999996</v>
      </c>
      <c r="AB38" s="117">
        <f>-STOA!N38</f>
        <v>0</v>
      </c>
      <c r="AC38">
        <f t="shared" si="0"/>
        <v>16.407746159001476</v>
      </c>
      <c r="AD38">
        <f t="shared" si="1"/>
        <v>1596.9990968781644</v>
      </c>
      <c r="AE38">
        <f>'IDT-1'!B38</f>
        <v>0</v>
      </c>
      <c r="AF38" s="26"/>
      <c r="AG38">
        <f t="shared" si="2"/>
        <v>1596.9990968781644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-125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12.365406713032959</v>
      </c>
      <c r="F39">
        <f>GT_Spot!P39</f>
        <v>0</v>
      </c>
      <c r="G39">
        <f>PPCL_NG!P39</f>
        <v>33.950000000000003</v>
      </c>
      <c r="H39">
        <f>PPCL_Spot!P39</f>
        <v>9.34</v>
      </c>
      <c r="I39">
        <f>Bawana_NG!P39</f>
        <v>80.573798500777897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724.88609634982356</v>
      </c>
      <c r="P39" s="77">
        <v>58.10347446477693</v>
      </c>
      <c r="Q39" s="77">
        <v>19.37</v>
      </c>
      <c r="R39" s="80">
        <v>38.5</v>
      </c>
      <c r="S39" s="80">
        <v>0</v>
      </c>
      <c r="T39" s="78">
        <f>SUMPRODUCT(LTA!F39:AJ39,LTA!F$101:AJ$101,LTA!F$103:AJ$103)</f>
        <v>207.35999999999999</v>
      </c>
      <c r="U39" s="78">
        <f>SUMPRODUCT(LTA!F39:AJ39,LTA!F$102:AJ$102,LTA!F$103:AJ$103)</f>
        <v>106.17999999999999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467.72999999999996</v>
      </c>
      <c r="AB39" s="117">
        <f>-STOA!N39</f>
        <v>0</v>
      </c>
      <c r="AC39">
        <f t="shared" si="0"/>
        <v>16.352491853747356</v>
      </c>
      <c r="AD39">
        <f t="shared" si="1"/>
        <v>1643.006284174664</v>
      </c>
      <c r="AE39">
        <f>'IDT-1'!B39</f>
        <v>0</v>
      </c>
      <c r="AF39" s="26"/>
      <c r="AG39">
        <f t="shared" si="2"/>
        <v>1643.006284174664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-99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12.365406713032959</v>
      </c>
      <c r="F40">
        <f>GT_Spot!P40</f>
        <v>0</v>
      </c>
      <c r="G40">
        <f>PPCL_NG!P40</f>
        <v>33.950000000000003</v>
      </c>
      <c r="H40">
        <f>PPCL_Spot!P40</f>
        <v>9.34</v>
      </c>
      <c r="I40">
        <f>Bawana_NG!P40</f>
        <v>80.573798500777897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724.88609634982356</v>
      </c>
      <c r="P40" s="77">
        <v>58.10347446477693</v>
      </c>
      <c r="Q40" s="77">
        <v>19.37</v>
      </c>
      <c r="R40" s="80">
        <v>38.5</v>
      </c>
      <c r="S40" s="80">
        <v>0</v>
      </c>
      <c r="T40" s="78">
        <f>SUMPRODUCT(LTA!F40:AJ40,LTA!F$101:AJ$101,LTA!F$103:AJ$103)</f>
        <v>225.71</v>
      </c>
      <c r="U40" s="78">
        <f>SUMPRODUCT(LTA!F40:AJ40,LTA!F$102:AJ$102,LTA!F$103:AJ$103)</f>
        <v>106.44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474.72999999999996</v>
      </c>
      <c r="AB40" s="117">
        <f>-STOA!N40</f>
        <v>0</v>
      </c>
      <c r="AC40">
        <f t="shared" si="0"/>
        <v>16.577859853747356</v>
      </c>
      <c r="AD40">
        <f t="shared" si="1"/>
        <v>1668.390916174664</v>
      </c>
      <c r="AE40">
        <f>'IDT-1'!B40</f>
        <v>0</v>
      </c>
      <c r="AF40" s="26"/>
      <c r="AG40">
        <f t="shared" si="2"/>
        <v>1668.390916174664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-99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12.365406713032959</v>
      </c>
      <c r="F41">
        <f>GT_Spot!P41</f>
        <v>0</v>
      </c>
      <c r="G41">
        <f>PPCL_NG!P41</f>
        <v>33.950000000000003</v>
      </c>
      <c r="H41">
        <f>PPCL_Spot!P41</f>
        <v>9.34</v>
      </c>
      <c r="I41">
        <f>Bawana_NG!P41</f>
        <v>80.573798500777897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724.42600191623944</v>
      </c>
      <c r="P41" s="77">
        <v>58.10347446477693</v>
      </c>
      <c r="Q41" s="77">
        <v>19.37</v>
      </c>
      <c r="R41" s="80">
        <v>38.5</v>
      </c>
      <c r="S41" s="80">
        <v>0</v>
      </c>
      <c r="T41" s="78">
        <f>SUMPRODUCT(LTA!F41:AJ41,LTA!F$101:AJ$101,LTA!F$103:AJ$103)</f>
        <v>243.68999999999997</v>
      </c>
      <c r="U41" s="78">
        <f>SUMPRODUCT(LTA!F41:AJ41,LTA!F$102:AJ$102,LTA!F$103:AJ$103)</f>
        <v>110.49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478.22999999999996</v>
      </c>
      <c r="AB41" s="117">
        <f>-STOA!N41</f>
        <v>0</v>
      </c>
      <c r="AC41">
        <f t="shared" si="0"/>
        <v>16.505496814499374</v>
      </c>
      <c r="AD41">
        <f t="shared" si="1"/>
        <v>1726.5331847803279</v>
      </c>
      <c r="AE41">
        <f>'IDT-1'!B41</f>
        <v>0</v>
      </c>
      <c r="AF41" s="26"/>
      <c r="AG41">
        <f t="shared" si="2"/>
        <v>1726.5331847803279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-66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12.365406713032959</v>
      </c>
      <c r="F42">
        <f>GT_Spot!P42</f>
        <v>0</v>
      </c>
      <c r="G42">
        <f>PPCL_NG!P42</f>
        <v>33.950000000000003</v>
      </c>
      <c r="H42">
        <f>PPCL_Spot!P42</f>
        <v>9.34</v>
      </c>
      <c r="I42">
        <f>Bawana_NG!P42</f>
        <v>80.573798500777897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725.15870620197973</v>
      </c>
      <c r="P42" s="77">
        <v>58.10347446477693</v>
      </c>
      <c r="Q42" s="77">
        <v>19.37</v>
      </c>
      <c r="R42" s="80">
        <v>38.5</v>
      </c>
      <c r="S42" s="80">
        <v>0</v>
      </c>
      <c r="T42" s="78">
        <f>SUMPRODUCT(LTA!F42:AJ42,LTA!F$101:AJ$101,LTA!F$103:AJ$103)</f>
        <v>263.04000000000002</v>
      </c>
      <c r="U42" s="78">
        <f>SUMPRODUCT(LTA!F42:AJ42,LTA!F$102:AJ$102,LTA!F$103:AJ$103)</f>
        <v>110.74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483.83</v>
      </c>
      <c r="AB42" s="117">
        <f>-STOA!N42</f>
        <v>0</v>
      </c>
      <c r="AC42">
        <f t="shared" si="0"/>
        <v>17.035560947968523</v>
      </c>
      <c r="AD42">
        <f t="shared" si="1"/>
        <v>1717.9358249325987</v>
      </c>
      <c r="AE42">
        <f>'IDT-1'!B42</f>
        <v>0</v>
      </c>
      <c r="AF42" s="26"/>
      <c r="AG42">
        <f t="shared" si="2"/>
        <v>1717.9358249325987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-100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12.365406713032959</v>
      </c>
      <c r="F43">
        <f>GT_Spot!P43</f>
        <v>0</v>
      </c>
      <c r="G43">
        <f>PPCL_NG!P43</f>
        <v>33.950000000000003</v>
      </c>
      <c r="H43">
        <f>PPCL_Spot!P43</f>
        <v>8.99</v>
      </c>
      <c r="I43">
        <f>Bawana_NG!P43</f>
        <v>82.723814618399814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725.40086608196373</v>
      </c>
      <c r="P43" s="77">
        <v>58.10347446477693</v>
      </c>
      <c r="Q43" s="77">
        <v>19.37</v>
      </c>
      <c r="R43" s="80">
        <v>38.5</v>
      </c>
      <c r="S43" s="80">
        <v>0</v>
      </c>
      <c r="T43" s="78">
        <f>SUMPRODUCT(LTA!F43:AJ43,LTA!F$101:AJ$101,LTA!F$103:AJ$103)</f>
        <v>278.29000000000002</v>
      </c>
      <c r="U43" s="78">
        <f>SUMPRODUCT(LTA!F43:AJ43,LTA!F$102:AJ$102,LTA!F$103:AJ$103)</f>
        <v>109.46000000000001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481.57000000000005</v>
      </c>
      <c r="AB43" s="117">
        <f>-STOA!N43</f>
        <v>0</v>
      </c>
      <c r="AC43">
        <f t="shared" si="0"/>
        <v>16.597258062849154</v>
      </c>
      <c r="AD43">
        <f t="shared" si="1"/>
        <v>1795.1263038153243</v>
      </c>
      <c r="AE43">
        <f>'IDT-1'!B43</f>
        <v>0</v>
      </c>
      <c r="AF43" s="26"/>
      <c r="AG43">
        <f t="shared" si="2"/>
        <v>1795.1263038153243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-37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12.365406713032959</v>
      </c>
      <c r="F44">
        <f>GT_Spot!P44</f>
        <v>0</v>
      </c>
      <c r="G44">
        <f>PPCL_NG!P44</f>
        <v>33.950000000000003</v>
      </c>
      <c r="H44">
        <f>PPCL_Spot!P44</f>
        <v>9.0028133791809939</v>
      </c>
      <c r="I44">
        <f>Bawana_NG!P44</f>
        <v>82.723814618399814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725.40086608196373</v>
      </c>
      <c r="P44" s="77">
        <v>77.474151883809412</v>
      </c>
      <c r="Q44" s="77">
        <v>19.37</v>
      </c>
      <c r="R44" s="80">
        <v>38.5</v>
      </c>
      <c r="S44" s="80">
        <v>0</v>
      </c>
      <c r="T44" s="78">
        <f>SUMPRODUCT(LTA!F44:AJ44,LTA!F$101:AJ$101,LTA!F$103:AJ$103)</f>
        <v>294.03000000000003</v>
      </c>
      <c r="U44" s="78">
        <f>SUMPRODUCT(LTA!F44:AJ44,LTA!F$102:AJ$102,LTA!F$103:AJ$103)</f>
        <v>109.46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482.97</v>
      </c>
      <c r="AB44" s="117">
        <f>-STOA!N44</f>
        <v>0</v>
      </c>
      <c r="AC44">
        <f t="shared" si="0"/>
        <v>17.211642990105879</v>
      </c>
      <c r="AD44">
        <f t="shared" si="1"/>
        <v>1798.0354096862811</v>
      </c>
      <c r="AE44">
        <f>'IDT-1'!B44</f>
        <v>0</v>
      </c>
      <c r="AF44" s="26"/>
      <c r="AG44">
        <f t="shared" si="2"/>
        <v>1798.0354096862811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-70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12.365406713032959</v>
      </c>
      <c r="F45">
        <f>GT_Spot!P45</f>
        <v>0</v>
      </c>
      <c r="G45">
        <f>PPCL_NG!P45</f>
        <v>33.950000000000003</v>
      </c>
      <c r="H45">
        <f>PPCL_Spot!P45</f>
        <v>9.0028133791809939</v>
      </c>
      <c r="I45">
        <f>Bawana_NG!P45</f>
        <v>82.723814618399814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725.40086608196373</v>
      </c>
      <c r="P45" s="77">
        <v>77.474151883809412</v>
      </c>
      <c r="Q45" s="77">
        <v>19.37</v>
      </c>
      <c r="R45" s="80">
        <v>38.5</v>
      </c>
      <c r="S45" s="80">
        <v>0</v>
      </c>
      <c r="T45" s="78">
        <f>SUMPRODUCT(LTA!F45:AJ45,LTA!F$101:AJ$101,LTA!F$103:AJ$103)</f>
        <v>305.14</v>
      </c>
      <c r="U45" s="78">
        <f>SUMPRODUCT(LTA!F45:AJ45,LTA!F$102:AJ$102,LTA!F$103:AJ$103)</f>
        <v>110.71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485.07000000000005</v>
      </c>
      <c r="AB45" s="117">
        <f>-STOA!N45</f>
        <v>0</v>
      </c>
      <c r="AC45">
        <f t="shared" si="0"/>
        <v>17.56084417816076</v>
      </c>
      <c r="AD45">
        <f t="shared" si="1"/>
        <v>1787.1462084982261</v>
      </c>
      <c r="AE45">
        <f>'IDT-1'!B45</f>
        <v>0</v>
      </c>
      <c r="AF45" s="26"/>
      <c r="AG45">
        <f t="shared" si="2"/>
        <v>1787.1462084982261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-95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12.365406713032959</v>
      </c>
      <c r="F46">
        <f>GT_Spot!P46</f>
        <v>0</v>
      </c>
      <c r="G46">
        <f>PPCL_NG!P46</f>
        <v>33.950000000000003</v>
      </c>
      <c r="H46">
        <f>PPCL_Spot!P46</f>
        <v>9.0028133791809939</v>
      </c>
      <c r="I46">
        <f>Bawana_NG!P46</f>
        <v>82.723814618399814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725.40086608196373</v>
      </c>
      <c r="P46" s="77">
        <v>77.474151883809412</v>
      </c>
      <c r="Q46" s="77">
        <v>19.37</v>
      </c>
      <c r="R46" s="80">
        <v>38.5</v>
      </c>
      <c r="S46" s="80">
        <v>0</v>
      </c>
      <c r="T46" s="78">
        <f>SUMPRODUCT(LTA!F46:AJ46,LTA!F$101:AJ$101,LTA!F$103:AJ$103)</f>
        <v>314.09000000000003</v>
      </c>
      <c r="U46" s="78">
        <f>SUMPRODUCT(LTA!F46:AJ46,LTA!F$102:AJ$102,LTA!F$103:AJ$103)</f>
        <v>110.06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485.07000000000005</v>
      </c>
      <c r="AB46" s="117">
        <f>-STOA!N46</f>
        <v>0</v>
      </c>
      <c r="AC46">
        <f t="shared" si="0"/>
        <v>17.314271587361734</v>
      </c>
      <c r="AD46">
        <f t="shared" si="1"/>
        <v>1831.6927810890254</v>
      </c>
      <c r="AE46">
        <f>'IDT-1'!B46</f>
        <v>0</v>
      </c>
      <c r="AF46" s="26"/>
      <c r="AG46">
        <f t="shared" si="2"/>
        <v>1831.6927810890254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-59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12.365406713032959</v>
      </c>
      <c r="F47">
        <f>GT_Spot!P47</f>
        <v>0</v>
      </c>
      <c r="G47">
        <f>PPCL_NG!P47</f>
        <v>33.950000000000003</v>
      </c>
      <c r="H47">
        <f>PPCL_Spot!P47</f>
        <v>9.0028133791809939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725.54377834918682</v>
      </c>
      <c r="P47" s="77">
        <v>78.474205477249583</v>
      </c>
      <c r="Q47" s="77">
        <v>19.670000000000002</v>
      </c>
      <c r="R47" s="80">
        <v>38.5</v>
      </c>
      <c r="S47" s="80">
        <v>0</v>
      </c>
      <c r="T47" s="78">
        <f>SUMPRODUCT(LTA!F47:AJ47,LTA!F$101:AJ$101,LTA!F$103:AJ$103)</f>
        <v>331.32</v>
      </c>
      <c r="U47" s="78">
        <f>SUMPRODUCT(LTA!F47:AJ47,LTA!F$102:AJ$102,LTA!F$103:AJ$103)</f>
        <v>102.92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485.07000000000005</v>
      </c>
      <c r="AB47" s="117">
        <f>-STOA!N47</f>
        <v>0</v>
      </c>
      <c r="AC47">
        <f t="shared" si="0"/>
        <v>16.332667017405836</v>
      </c>
      <c r="AD47">
        <f t="shared" si="1"/>
        <v>1801.4835369012446</v>
      </c>
      <c r="AE47">
        <f>'IDT-1'!B47</f>
        <v>0</v>
      </c>
      <c r="AF47" s="26"/>
      <c r="AG47">
        <f t="shared" si="2"/>
        <v>1801.4835369012446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-19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12.365406713032959</v>
      </c>
      <c r="F48">
        <f>GT_Spot!P48</f>
        <v>0</v>
      </c>
      <c r="G48">
        <f>PPCL_NG!P48</f>
        <v>33.950000000000003</v>
      </c>
      <c r="H48">
        <f>PPCL_Spot!P48</f>
        <v>9.0028133791809939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725.54377834918682</v>
      </c>
      <c r="P48" s="77">
        <v>78.474205477249583</v>
      </c>
      <c r="Q48" s="77">
        <v>19.670000000000002</v>
      </c>
      <c r="R48" s="80">
        <v>38.5</v>
      </c>
      <c r="S48" s="80">
        <v>0</v>
      </c>
      <c r="T48" s="78">
        <f>SUMPRODUCT(LTA!F48:AJ48,LTA!F$101:AJ$101,LTA!F$103:AJ$103)</f>
        <v>337.94</v>
      </c>
      <c r="U48" s="78">
        <f>SUMPRODUCT(LTA!F48:AJ48,LTA!F$102:AJ$102,LTA!F$103:AJ$103)</f>
        <v>103.21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488.57000000000005</v>
      </c>
      <c r="AB48" s="117">
        <f>-STOA!N48</f>
        <v>0</v>
      </c>
      <c r="AC48">
        <f t="shared" si="0"/>
        <v>16.628471950416326</v>
      </c>
      <c r="AD48">
        <f t="shared" si="1"/>
        <v>1788.597731968234</v>
      </c>
      <c r="AE48">
        <f>'IDT-1'!B48</f>
        <v>0</v>
      </c>
      <c r="AF48" s="26"/>
      <c r="AG48">
        <f t="shared" si="2"/>
        <v>1788.597731968234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-42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12.365406713032959</v>
      </c>
      <c r="F49">
        <f>GT_Spot!P49</f>
        <v>0</v>
      </c>
      <c r="G49">
        <f>PPCL_NG!P49</f>
        <v>33.950000000000003</v>
      </c>
      <c r="H49">
        <f>PPCL_Spot!P49</f>
        <v>8.99</v>
      </c>
      <c r="I49">
        <f>Bawana_NG!P49</f>
        <v>15.23414048429057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709.67301872078974</v>
      </c>
      <c r="P49" s="77">
        <v>76.264919059356473</v>
      </c>
      <c r="Q49" s="77">
        <v>19.37</v>
      </c>
      <c r="R49" s="80">
        <v>38.5</v>
      </c>
      <c r="S49" s="80">
        <v>0</v>
      </c>
      <c r="T49" s="78">
        <f>SUMPRODUCT(LTA!F49:AJ49,LTA!F$101:AJ$101,LTA!F$103:AJ$103)</f>
        <v>341.36999999999995</v>
      </c>
      <c r="U49" s="78">
        <f>SUMPRODUCT(LTA!F49:AJ49,LTA!F$102:AJ$102,LTA!F$103:AJ$103)</f>
        <v>103.15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488.57000000000005</v>
      </c>
      <c r="AB49" s="117">
        <f>-STOA!N49</f>
        <v>0</v>
      </c>
      <c r="AC49">
        <f t="shared" si="0"/>
        <v>16.257449867801736</v>
      </c>
      <c r="AD49">
        <f t="shared" si="1"/>
        <v>1831.1800351096681</v>
      </c>
      <c r="AE49">
        <f>'IDT-1'!B49</f>
        <v>0</v>
      </c>
      <c r="AF49" s="26"/>
      <c r="AG49">
        <f t="shared" si="2"/>
        <v>1831.1800351096681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12.365406713032959</v>
      </c>
      <c r="F50">
        <f>GT_Spot!P50</f>
        <v>0</v>
      </c>
      <c r="G50">
        <f>PPCL_NG!P50</f>
        <v>33.950000000000003</v>
      </c>
      <c r="H50">
        <f>PPCL_Spot!P50</f>
        <v>9.0028133791809939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709.67301872078974</v>
      </c>
      <c r="P50" s="77">
        <v>76.264919059356473</v>
      </c>
      <c r="Q50" s="77">
        <v>19.37</v>
      </c>
      <c r="R50" s="80">
        <v>38.5</v>
      </c>
      <c r="S50" s="80">
        <v>0</v>
      </c>
      <c r="T50" s="78">
        <f>SUMPRODUCT(LTA!F50:AJ50,LTA!F$101:AJ$101,LTA!F$103:AJ$103)</f>
        <v>342.99000000000007</v>
      </c>
      <c r="U50" s="78">
        <f>SUMPRODUCT(LTA!F50:AJ50,LTA!F$102:AJ$102,LTA!F$103:AJ$103)</f>
        <v>102.76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488.57000000000005</v>
      </c>
      <c r="AB50" s="117">
        <f>-STOA!N50</f>
        <v>0</v>
      </c>
      <c r="AC50">
        <f t="shared" si="0"/>
        <v>16.445060652553611</v>
      </c>
      <c r="AD50">
        <f t="shared" si="1"/>
        <v>1782.0010972198068</v>
      </c>
      <c r="AE50">
        <f>'IDT-1'!B50</f>
        <v>0</v>
      </c>
      <c r="AF50" s="26"/>
      <c r="AG50">
        <f t="shared" si="2"/>
        <v>1782.0010972198068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-35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12.365406713032959</v>
      </c>
      <c r="F51">
        <f>GT_Spot!P51</f>
        <v>0</v>
      </c>
      <c r="G51">
        <f>PPCL_NG!P51</f>
        <v>33.950000000000003</v>
      </c>
      <c r="H51">
        <f>PPCL_Spot!P51</f>
        <v>8.39</v>
      </c>
      <c r="I51">
        <f>Bawana_NG!P51</f>
        <v>80.573798500777897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709.67301872078974</v>
      </c>
      <c r="P51" s="77">
        <v>76.264919059356473</v>
      </c>
      <c r="Q51" s="77">
        <v>19.37</v>
      </c>
      <c r="R51" s="80">
        <v>38.5</v>
      </c>
      <c r="S51" s="80">
        <v>0</v>
      </c>
      <c r="T51" s="78">
        <f>SUMPRODUCT(LTA!F51:AJ51,LTA!F$101:AJ$101,LTA!F$103:AJ$103)</f>
        <v>343.65</v>
      </c>
      <c r="U51" s="78">
        <f>SUMPRODUCT(LTA!F51:AJ51,LTA!F$102:AJ$102,LTA!F$103:AJ$103)</f>
        <v>103.19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492.07000000000005</v>
      </c>
      <c r="AB51" s="117">
        <f>-STOA!N51</f>
        <v>0</v>
      </c>
      <c r="AC51">
        <f t="shared" si="0"/>
        <v>17.398190858346826</v>
      </c>
      <c r="AD51">
        <f t="shared" si="1"/>
        <v>1959.6689521356104</v>
      </c>
      <c r="AE51">
        <f>'IDT-1'!B51</f>
        <v>0</v>
      </c>
      <c r="AF51" s="26"/>
      <c r="AG51">
        <f t="shared" si="2"/>
        <v>1959.6689521356104</v>
      </c>
      <c r="AI51" s="75">
        <f>PXIL!H51</f>
        <v>0</v>
      </c>
      <c r="AJ51" s="75">
        <f>PXIL!N51</f>
        <v>0</v>
      </c>
      <c r="AK51" s="75">
        <f>RTM_IEX!H51</f>
        <v>59.07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12.365406713032959</v>
      </c>
      <c r="F52">
        <f>GT_Spot!P52</f>
        <v>0</v>
      </c>
      <c r="G52">
        <f>PPCL_NG!P52</f>
        <v>33.950000000000003</v>
      </c>
      <c r="H52">
        <f>PPCL_Spot!P52</f>
        <v>8.39</v>
      </c>
      <c r="I52">
        <f>Bawana_NG!P52</f>
        <v>80.573798500777897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709.67301872078974</v>
      </c>
      <c r="P52" s="77">
        <v>76.264919059356473</v>
      </c>
      <c r="Q52" s="77">
        <v>19.37</v>
      </c>
      <c r="R52" s="80">
        <v>38.5</v>
      </c>
      <c r="S52" s="80">
        <v>0</v>
      </c>
      <c r="T52" s="78">
        <f>SUMPRODUCT(LTA!F52:AJ52,LTA!F$101:AJ$101,LTA!F$103:AJ$103)</f>
        <v>309.48</v>
      </c>
      <c r="U52" s="78">
        <f>SUMPRODUCT(LTA!F52:AJ52,LTA!F$102:AJ$102,LTA!F$103:AJ$103)</f>
        <v>103.2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492.07000000000005</v>
      </c>
      <c r="AB52" s="117">
        <f>-STOA!N52</f>
        <v>0</v>
      </c>
      <c r="AC52">
        <f t="shared" si="0"/>
        <v>16.841854858346824</v>
      </c>
      <c r="AD52">
        <f t="shared" si="1"/>
        <v>1897.0052881356103</v>
      </c>
      <c r="AE52">
        <f>'IDT-1'!B52</f>
        <v>0</v>
      </c>
      <c r="AF52" s="26"/>
      <c r="AG52">
        <f t="shared" si="2"/>
        <v>1897.0052881356103</v>
      </c>
      <c r="AI52" s="75">
        <f>PXIL!H52</f>
        <v>0</v>
      </c>
      <c r="AJ52" s="75">
        <f>PXIL!N52</f>
        <v>0</v>
      </c>
      <c r="AK52" s="75">
        <f>RTM_IEX!H52</f>
        <v>30.01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12.365406713032959</v>
      </c>
      <c r="F53">
        <f>GT_Spot!P53</f>
        <v>0</v>
      </c>
      <c r="G53">
        <f>PPCL_NG!P53</f>
        <v>33.950000000000003</v>
      </c>
      <c r="H53">
        <f>PPCL_Spot!P53</f>
        <v>8.39</v>
      </c>
      <c r="I53">
        <f>Bawana_NG!P53</f>
        <v>82.723814618399814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701.14446754087078</v>
      </c>
      <c r="P53" s="77">
        <v>67.8</v>
      </c>
      <c r="Q53" s="77">
        <v>19.37</v>
      </c>
      <c r="R53" s="80">
        <v>38.5</v>
      </c>
      <c r="S53" s="80">
        <v>0</v>
      </c>
      <c r="T53" s="78">
        <f>SUMPRODUCT(LTA!F53:AJ53,LTA!F$101:AJ$101,LTA!F$103:AJ$103)</f>
        <v>303.42</v>
      </c>
      <c r="U53" s="78">
        <f>SUMPRODUCT(LTA!F53:AJ53,LTA!F$102:AJ$102,LTA!F$103:AJ$103)</f>
        <v>73.83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495.57000000000005</v>
      </c>
      <c r="AB53" s="117">
        <f>-STOA!N53</f>
        <v>0</v>
      </c>
      <c r="AC53">
        <f t="shared" si="0"/>
        <v>16.958688462076271</v>
      </c>
      <c r="AD53">
        <f t="shared" si="1"/>
        <v>1910.1650004102271</v>
      </c>
      <c r="AE53">
        <f>'IDT-1'!B53</f>
        <v>0</v>
      </c>
      <c r="AF53" s="26"/>
      <c r="AG53">
        <f t="shared" si="2"/>
        <v>1910.1650004102271</v>
      </c>
      <c r="AI53" s="75">
        <f>PXIL!H53</f>
        <v>0</v>
      </c>
      <c r="AJ53" s="75">
        <f>PXIL!N53</f>
        <v>0</v>
      </c>
      <c r="AK53" s="75">
        <f>RTM_IEX!H53</f>
        <v>90.06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12.365406713032959</v>
      </c>
      <c r="F54">
        <f>GT_Spot!P54</f>
        <v>0</v>
      </c>
      <c r="G54">
        <f>PPCL_NG!P54</f>
        <v>33.950000000000003</v>
      </c>
      <c r="H54">
        <f>PPCL_Spot!P54</f>
        <v>8.99</v>
      </c>
      <c r="I54">
        <f>Bawana_NG!P54</f>
        <v>82.723814618399814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697.61393543132249</v>
      </c>
      <c r="P54" s="77">
        <v>67.8</v>
      </c>
      <c r="Q54" s="77">
        <v>19.37</v>
      </c>
      <c r="R54" s="80">
        <v>38.5</v>
      </c>
      <c r="S54" s="80">
        <v>0</v>
      </c>
      <c r="T54" s="78">
        <f>SUMPRODUCT(LTA!F54:AJ54,LTA!F$101:AJ$101,LTA!F$103:AJ$103)</f>
        <v>250.61</v>
      </c>
      <c r="U54" s="78">
        <f>SUMPRODUCT(LTA!F54:AJ54,LTA!F$102:AJ$102,LTA!F$103:AJ$103)</f>
        <v>74.430000000000007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495.57000000000005</v>
      </c>
      <c r="AB54" s="117">
        <f>-STOA!N54</f>
        <v>0</v>
      </c>
      <c r="AC54">
        <f t="shared" si="0"/>
        <v>16.277475779512248</v>
      </c>
      <c r="AD54">
        <f t="shared" si="1"/>
        <v>1833.4356809832429</v>
      </c>
      <c r="AE54">
        <f>'IDT-1'!B54</f>
        <v>0</v>
      </c>
      <c r="AF54" s="26"/>
      <c r="AG54">
        <f t="shared" si="2"/>
        <v>1833.4356809832429</v>
      </c>
      <c r="AI54" s="75">
        <f>PXIL!H54</f>
        <v>0</v>
      </c>
      <c r="AJ54" s="75">
        <f>PXIL!N54</f>
        <v>0</v>
      </c>
      <c r="AK54" s="75">
        <f>RTM_IEX!H54</f>
        <v>67.790000000000006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12.365406713032959</v>
      </c>
      <c r="F55">
        <f>GT_Spot!P55</f>
        <v>0</v>
      </c>
      <c r="G55">
        <f>PPCL_NG!P55</f>
        <v>33.950000000000003</v>
      </c>
      <c r="H55">
        <f>PPCL_Spot!P55</f>
        <v>8.43</v>
      </c>
      <c r="I55">
        <f>Bawana_NG!P55</f>
        <v>82.723814618399814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701.86123087180283</v>
      </c>
      <c r="P55" s="77">
        <v>67.8</v>
      </c>
      <c r="Q55" s="77">
        <v>19.37</v>
      </c>
      <c r="R55" s="80">
        <v>38.5</v>
      </c>
      <c r="S55" s="80">
        <v>0</v>
      </c>
      <c r="T55" s="78">
        <f>SUMPRODUCT(LTA!F55:AJ55,LTA!F$101:AJ$101,LTA!F$103:AJ$103)</f>
        <v>253.00000000000003</v>
      </c>
      <c r="U55" s="78">
        <f>SUMPRODUCT(LTA!F55:AJ55,LTA!F$102:AJ$102,LTA!F$103:AJ$103)</f>
        <v>75.14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495.57000000000005</v>
      </c>
      <c r="AB55" s="117">
        <f>-STOA!N55</f>
        <v>0</v>
      </c>
      <c r="AC55">
        <f t="shared" si="0"/>
        <v>17.513147979388478</v>
      </c>
      <c r="AD55">
        <f t="shared" si="1"/>
        <v>1972.6173042238474</v>
      </c>
      <c r="AE55">
        <f>'IDT-1'!B55</f>
        <v>0</v>
      </c>
      <c r="AF55" s="26"/>
      <c r="AG55">
        <f t="shared" si="2"/>
        <v>1972.6173042238474</v>
      </c>
      <c r="AI55" s="75">
        <f>PXIL!H55</f>
        <v>0</v>
      </c>
      <c r="AJ55" s="75">
        <f>PXIL!N55</f>
        <v>0</v>
      </c>
      <c r="AK55" s="75">
        <f>RTM_IEX!H55</f>
        <v>201.42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12.365406713032959</v>
      </c>
      <c r="F56">
        <f>GT_Spot!P56</f>
        <v>0</v>
      </c>
      <c r="G56">
        <f>PPCL_NG!P56</f>
        <v>33.950000000000003</v>
      </c>
      <c r="H56">
        <f>PPCL_Spot!P56</f>
        <v>8.99</v>
      </c>
      <c r="I56">
        <f>Bawana_NG!P56</f>
        <v>83.988110654929002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702.04226544610378</v>
      </c>
      <c r="P56" s="77">
        <v>67.8</v>
      </c>
      <c r="Q56" s="77">
        <v>19.37</v>
      </c>
      <c r="R56" s="80">
        <v>38.5</v>
      </c>
      <c r="S56" s="80">
        <v>0</v>
      </c>
      <c r="T56" s="78">
        <f>SUMPRODUCT(LTA!F56:AJ56,LTA!F$101:AJ$101,LTA!F$103:AJ$103)</f>
        <v>255.3</v>
      </c>
      <c r="U56" s="78">
        <f>SUMPRODUCT(LTA!F56:AJ56,LTA!F$102:AJ$102,LTA!F$103:AJ$103)</f>
        <v>76.67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492.07000000000005</v>
      </c>
      <c r="AB56" s="117">
        <f>-STOA!N56</f>
        <v>0</v>
      </c>
      <c r="AC56">
        <f t="shared" si="0"/>
        <v>17.158818888763779</v>
      </c>
      <c r="AD56">
        <f t="shared" si="1"/>
        <v>1932.7069639253018</v>
      </c>
      <c r="AE56">
        <f>'IDT-1'!B56</f>
        <v>0</v>
      </c>
      <c r="AF56" s="26"/>
      <c r="AG56">
        <f t="shared" si="2"/>
        <v>1932.7069639253018</v>
      </c>
      <c r="AI56" s="75">
        <f>PXIL!H56</f>
        <v>0</v>
      </c>
      <c r="AJ56" s="75">
        <f>PXIL!N56</f>
        <v>0</v>
      </c>
      <c r="AK56" s="75">
        <f>RTM_IEX!H56</f>
        <v>158.82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12.365406713032959</v>
      </c>
      <c r="F57">
        <f>GT_Spot!P57</f>
        <v>0</v>
      </c>
      <c r="G57">
        <f>PPCL_NG!P57</f>
        <v>33.950000000000003</v>
      </c>
      <c r="H57">
        <f>PPCL_Spot!P57</f>
        <v>8.99</v>
      </c>
      <c r="I57">
        <f>Bawana_NG!P57</f>
        <v>82.723814618399814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761.72691615996075</v>
      </c>
      <c r="P57" s="77">
        <v>58.104444614443082</v>
      </c>
      <c r="Q57" s="77">
        <v>19.37</v>
      </c>
      <c r="R57" s="80">
        <v>38.5</v>
      </c>
      <c r="S57" s="80">
        <v>0</v>
      </c>
      <c r="T57" s="78">
        <f>SUMPRODUCT(LTA!F57:AJ57,LTA!F$101:AJ$101,LTA!F$103:AJ$103)</f>
        <v>257.60000000000002</v>
      </c>
      <c r="U57" s="78">
        <f>SUMPRODUCT(LTA!F57:AJ57,LTA!F$102:AJ$102,LTA!F$103:AJ$103)</f>
        <v>77.900000000000006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492.07000000000005</v>
      </c>
      <c r="AB57" s="117">
        <f>-STOA!N57</f>
        <v>0</v>
      </c>
      <c r="AC57">
        <f t="shared" si="0"/>
        <v>18.291861122531365</v>
      </c>
      <c r="AD57">
        <f t="shared" si="1"/>
        <v>2060.3287209833056</v>
      </c>
      <c r="AE57">
        <f>'IDT-1'!B57</f>
        <v>0</v>
      </c>
      <c r="AF57" s="26"/>
      <c r="AG57">
        <f t="shared" si="2"/>
        <v>2060.3287209833056</v>
      </c>
      <c r="AI57" s="75">
        <f>PXIL!H57</f>
        <v>0</v>
      </c>
      <c r="AJ57" s="75">
        <f>PXIL!N57</f>
        <v>0</v>
      </c>
      <c r="AK57" s="75">
        <f>RTM_IEX!H57</f>
        <v>235.32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12.365406713032959</v>
      </c>
      <c r="F58">
        <f>GT_Spot!P58</f>
        <v>0</v>
      </c>
      <c r="G58">
        <f>PPCL_NG!P58</f>
        <v>33.950000000000003</v>
      </c>
      <c r="H58">
        <f>PPCL_Spot!P58</f>
        <v>8.99</v>
      </c>
      <c r="I58">
        <f>Bawana_NG!P58</f>
        <v>82.723814618399814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761.72691615996075</v>
      </c>
      <c r="P58" s="77">
        <v>58.104444614443082</v>
      </c>
      <c r="Q58" s="77">
        <v>19.37</v>
      </c>
      <c r="R58" s="80">
        <v>38.5</v>
      </c>
      <c r="S58" s="80">
        <v>0</v>
      </c>
      <c r="T58" s="78">
        <f>SUMPRODUCT(LTA!F58:AJ58,LTA!F$101:AJ$101,LTA!F$103:AJ$103)</f>
        <v>261.17</v>
      </c>
      <c r="U58" s="78">
        <f>SUMPRODUCT(LTA!F58:AJ58,LTA!F$102:AJ$102,LTA!F$103:AJ$103)</f>
        <v>80.569999999999993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492.07000000000005</v>
      </c>
      <c r="AB58" s="117">
        <f>-STOA!N58</f>
        <v>0</v>
      </c>
      <c r="AC58">
        <f t="shared" si="0"/>
        <v>18.108205122531363</v>
      </c>
      <c r="AD58">
        <f t="shared" si="1"/>
        <v>2039.6423769833052</v>
      </c>
      <c r="AE58">
        <f>'IDT-1'!B58</f>
        <v>0</v>
      </c>
      <c r="AF58" s="26"/>
      <c r="AG58">
        <f t="shared" si="2"/>
        <v>2039.6423769833052</v>
      </c>
      <c r="AI58" s="75">
        <f>PXIL!H58</f>
        <v>0</v>
      </c>
      <c r="AJ58" s="75">
        <f>PXIL!N58</f>
        <v>0</v>
      </c>
      <c r="AK58" s="75">
        <f>RTM_IEX!H58</f>
        <v>208.21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12.365406713032959</v>
      </c>
      <c r="F59">
        <f>GT_Spot!P59</f>
        <v>0</v>
      </c>
      <c r="G59">
        <f>PPCL_NG!P59</f>
        <v>33.950000000000003</v>
      </c>
      <c r="H59">
        <f>PPCL_Spot!P59</f>
        <v>8.99</v>
      </c>
      <c r="I59">
        <f>Bawana_NG!P59</f>
        <v>82.723814618399814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760.93939049272694</v>
      </c>
      <c r="P59" s="77">
        <v>58.104444614443082</v>
      </c>
      <c r="Q59" s="77">
        <v>19.53530850774667</v>
      </c>
      <c r="R59" s="80">
        <v>38.5</v>
      </c>
      <c r="S59" s="80">
        <v>0</v>
      </c>
      <c r="T59" s="78">
        <f>SUMPRODUCT(LTA!F59:AJ59,LTA!F$101:AJ$101,LTA!F$103:AJ$103)</f>
        <v>264.19</v>
      </c>
      <c r="U59" s="78">
        <f>SUMPRODUCT(LTA!F59:AJ59,LTA!F$102:AJ$102,LTA!F$103:AJ$103)</f>
        <v>56.34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488.57000000000005</v>
      </c>
      <c r="AB59" s="117">
        <f>-STOA!N59</f>
        <v>0</v>
      </c>
      <c r="AC59">
        <f t="shared" si="0"/>
        <v>18.464761611527877</v>
      </c>
      <c r="AD59">
        <f t="shared" si="1"/>
        <v>2079.8036033348212</v>
      </c>
      <c r="AE59">
        <f>'IDT-1'!B59</f>
        <v>0</v>
      </c>
      <c r="AF59" s="26"/>
      <c r="AG59">
        <f t="shared" si="2"/>
        <v>2079.8036033348212</v>
      </c>
      <c r="AI59" s="75">
        <f>PXIL!H59</f>
        <v>0</v>
      </c>
      <c r="AJ59" s="75">
        <f>PXIL!N59</f>
        <v>0</v>
      </c>
      <c r="AK59" s="75">
        <f>RTM_IEX!H59</f>
        <v>274.06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12.365406713032959</v>
      </c>
      <c r="F60">
        <f>GT_Spot!P60</f>
        <v>0</v>
      </c>
      <c r="G60">
        <f>PPCL_NG!P60</f>
        <v>33.950000000000003</v>
      </c>
      <c r="H60">
        <f>PPCL_Spot!P60</f>
        <v>8.99</v>
      </c>
      <c r="I60">
        <f>Bawana_NG!P60</f>
        <v>82.723814618399814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760.93939049272694</v>
      </c>
      <c r="P60" s="77">
        <v>58.106484573502712</v>
      </c>
      <c r="Q60" s="77">
        <v>19.53530850774667</v>
      </c>
      <c r="R60" s="80">
        <v>38.5</v>
      </c>
      <c r="S60" s="80">
        <v>0</v>
      </c>
      <c r="T60" s="78">
        <f>SUMPRODUCT(LTA!F60:AJ60,LTA!F$101:AJ$101,LTA!F$103:AJ$103)</f>
        <v>268.23999999999995</v>
      </c>
      <c r="U60" s="78">
        <f>SUMPRODUCT(LTA!F60:AJ60,LTA!F$102:AJ$102,LTA!F$103:AJ$103)</f>
        <v>57.64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15.49</v>
      </c>
      <c r="Z60" s="75">
        <f>IEX!N60</f>
        <v>0</v>
      </c>
      <c r="AA60" s="117">
        <f>STOA!H60</f>
        <v>486.47</v>
      </c>
      <c r="AB60" s="117">
        <f>-STOA!N60</f>
        <v>0</v>
      </c>
      <c r="AC60">
        <f t="shared" si="0"/>
        <v>18.237651563167599</v>
      </c>
      <c r="AD60">
        <f t="shared" si="1"/>
        <v>2054.2227533422415</v>
      </c>
      <c r="AE60">
        <f>'IDT-1'!B60</f>
        <v>0</v>
      </c>
      <c r="AF60" s="26"/>
      <c r="AG60">
        <f t="shared" si="2"/>
        <v>2054.2227533422415</v>
      </c>
      <c r="AI60" s="75">
        <f>PXIL!H60</f>
        <v>0</v>
      </c>
      <c r="AJ60" s="75">
        <f>PXIL!N60</f>
        <v>0</v>
      </c>
      <c r="AK60" s="75">
        <f>RTM_IEX!H60</f>
        <v>229.51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12.365406713032959</v>
      </c>
      <c r="F61">
        <f>GT_Spot!P61</f>
        <v>0</v>
      </c>
      <c r="G61">
        <f>PPCL_NG!P61</f>
        <v>33.950000000000003</v>
      </c>
      <c r="H61">
        <f>PPCL_Spot!P61</f>
        <v>8.43</v>
      </c>
      <c r="I61">
        <f>Bawana_NG!P61</f>
        <v>82.723814618399814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763.19314400194639</v>
      </c>
      <c r="P61" s="77">
        <v>58.107120416253707</v>
      </c>
      <c r="Q61" s="77">
        <v>19.53530850774667</v>
      </c>
      <c r="R61" s="80">
        <v>38.5</v>
      </c>
      <c r="S61" s="80">
        <v>0</v>
      </c>
      <c r="T61" s="78">
        <f>SUMPRODUCT(LTA!F61:AJ61,LTA!F$101:AJ$101,LTA!F$103:AJ$103)</f>
        <v>255.23999999999998</v>
      </c>
      <c r="U61" s="78">
        <f>SUMPRODUCT(LTA!F61:AJ61,LTA!F$102:AJ$102,LTA!F$103:AJ$103)</f>
        <v>58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30.02</v>
      </c>
      <c r="Z61" s="75">
        <f>IEX!N61</f>
        <v>0</v>
      </c>
      <c r="AA61" s="117">
        <f>STOA!H61</f>
        <v>485.07000000000005</v>
      </c>
      <c r="AB61" s="117">
        <f>-STOA!N61</f>
        <v>0</v>
      </c>
      <c r="AC61">
        <f t="shared" si="0"/>
        <v>17.464258189464939</v>
      </c>
      <c r="AD61">
        <f t="shared" si="1"/>
        <v>1967.1105360679144</v>
      </c>
      <c r="AE61">
        <f>'IDT-1'!B61</f>
        <v>0</v>
      </c>
      <c r="AF61" s="26"/>
      <c r="AG61">
        <f t="shared" si="2"/>
        <v>1967.1105360679144</v>
      </c>
      <c r="AI61" s="75">
        <f>PXIL!H61</f>
        <v>0</v>
      </c>
      <c r="AJ61" s="75">
        <f>PXIL!N61</f>
        <v>0</v>
      </c>
      <c r="AK61" s="75">
        <f>RTM_IEX!H61</f>
        <v>139.44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12.365406713032959</v>
      </c>
      <c r="F62">
        <f>GT_Spot!P62</f>
        <v>0</v>
      </c>
      <c r="G62">
        <f>PPCL_NG!P62</f>
        <v>33.950000000000003</v>
      </c>
      <c r="H62">
        <f>PPCL_Spot!P62</f>
        <v>8.99</v>
      </c>
      <c r="I62">
        <f>Bawana_NG!P62</f>
        <v>82.723814618399814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762.01256273860054</v>
      </c>
      <c r="P62" s="77">
        <v>58.107120416253707</v>
      </c>
      <c r="Q62" s="77">
        <v>19.53530850774667</v>
      </c>
      <c r="R62" s="80">
        <v>38.5</v>
      </c>
      <c r="S62" s="80">
        <v>0</v>
      </c>
      <c r="T62" s="78">
        <f>SUMPRODUCT(LTA!F62:AJ62,LTA!F$101:AJ$101,LTA!F$103:AJ$103)</f>
        <v>246.16</v>
      </c>
      <c r="U62" s="78">
        <f>SUMPRODUCT(LTA!F62:AJ62,LTA!F$102:AJ$102,LTA!F$103:AJ$103)</f>
        <v>58.78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69.72</v>
      </c>
      <c r="Z62" s="75">
        <f>IEX!N62</f>
        <v>0</v>
      </c>
      <c r="AA62" s="117">
        <f>STOA!H62</f>
        <v>482.97</v>
      </c>
      <c r="AB62" s="117">
        <f>-STOA!N62</f>
        <v>0</v>
      </c>
      <c r="AC62">
        <f t="shared" si="0"/>
        <v>17.776389074347499</v>
      </c>
      <c r="AD62">
        <f t="shared" si="1"/>
        <v>2002.2678239196864</v>
      </c>
      <c r="AE62">
        <f>'IDT-1'!B62</f>
        <v>0</v>
      </c>
      <c r="AF62" s="26"/>
      <c r="AG62">
        <f t="shared" si="2"/>
        <v>2002.2678239196864</v>
      </c>
      <c r="AI62" s="75">
        <f>PXIL!H62</f>
        <v>0</v>
      </c>
      <c r="AJ62" s="75">
        <f>PXIL!N62</f>
        <v>0</v>
      </c>
      <c r="AK62" s="75">
        <f>RTM_IEX!H62</f>
        <v>146.22999999999999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12.365406713032959</v>
      </c>
      <c r="F63">
        <f>GT_Spot!P63</f>
        <v>0</v>
      </c>
      <c r="G63">
        <f>PPCL_NG!P63</f>
        <v>33.950000000000003</v>
      </c>
      <c r="H63">
        <f>PPCL_Spot!P63</f>
        <v>8.99</v>
      </c>
      <c r="I63">
        <f>Bawana_NG!P63</f>
        <v>82.723814618399814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759.3260644750593</v>
      </c>
      <c r="P63" s="77">
        <v>58.107120416253707</v>
      </c>
      <c r="Q63" s="77">
        <v>19.366071790711821</v>
      </c>
      <c r="R63" s="80">
        <v>38.5</v>
      </c>
      <c r="S63" s="80">
        <v>0</v>
      </c>
      <c r="T63" s="78">
        <f>SUMPRODUCT(LTA!F63:AJ63,LTA!F$101:AJ$101,LTA!F$103:AJ$103)</f>
        <v>302.73</v>
      </c>
      <c r="U63" s="78">
        <f>SUMPRODUCT(LTA!F63:AJ63,LTA!F$102:AJ$102,LTA!F$103:AJ$103)</f>
        <v>58.58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93.94</v>
      </c>
      <c r="Z63" s="75">
        <f>IEX!N63</f>
        <v>0</v>
      </c>
      <c r="AA63" s="117">
        <f>STOA!H63</f>
        <v>486.87</v>
      </c>
      <c r="AB63" s="117">
        <f>-STOA!N63</f>
        <v>0</v>
      </c>
      <c r="AC63">
        <f t="shared" si="0"/>
        <v>19.236170606518428</v>
      </c>
      <c r="AD63">
        <f t="shared" si="1"/>
        <v>2166.6923074069391</v>
      </c>
      <c r="AE63">
        <f>'IDT-1'!B63</f>
        <v>0</v>
      </c>
      <c r="AF63" s="26"/>
      <c r="AG63">
        <f t="shared" si="2"/>
        <v>2166.6923074069391</v>
      </c>
      <c r="AI63" s="75">
        <f>PXIL!H63</f>
        <v>0</v>
      </c>
      <c r="AJ63" s="75">
        <f>PXIL!N63</f>
        <v>0</v>
      </c>
      <c r="AK63" s="75">
        <f>RTM_IEX!H63</f>
        <v>230.48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13.007220428529497</v>
      </c>
      <c r="F64">
        <f>GT_Spot!P64</f>
        <v>0</v>
      </c>
      <c r="G64">
        <f>PPCL_NG!P64</f>
        <v>33.950000000000003</v>
      </c>
      <c r="H64">
        <f>PPCL_Spot!P64</f>
        <v>8.99</v>
      </c>
      <c r="I64">
        <f>Bawana_NG!P64</f>
        <v>82.723814618399814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759.3260644750593</v>
      </c>
      <c r="P64" s="77">
        <v>58.107120416253707</v>
      </c>
      <c r="Q64" s="77">
        <v>19.366071790711821</v>
      </c>
      <c r="R64" s="80">
        <v>38.5</v>
      </c>
      <c r="S64" s="80">
        <v>0</v>
      </c>
      <c r="T64" s="78">
        <f>SUMPRODUCT(LTA!F64:AJ64,LTA!F$101:AJ$101,LTA!F$103:AJ$103)</f>
        <v>289.39</v>
      </c>
      <c r="U64" s="78">
        <f>SUMPRODUCT(LTA!F64:AJ64,LTA!F$102:AJ$102,LTA!F$103:AJ$103)</f>
        <v>58.2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80.38</v>
      </c>
      <c r="Z64" s="75">
        <f>IEX!N64</f>
        <v>0</v>
      </c>
      <c r="AA64" s="117">
        <f>STOA!H64</f>
        <v>528.08000000000004</v>
      </c>
      <c r="AB64" s="117">
        <f>-STOA!N64</f>
        <v>0</v>
      </c>
      <c r="AC64">
        <f t="shared" si="0"/>
        <v>18.980898567214794</v>
      </c>
      <c r="AD64">
        <f t="shared" si="1"/>
        <v>2137.9393931617392</v>
      </c>
      <c r="AE64">
        <f>'IDT-1'!B64</f>
        <v>0</v>
      </c>
      <c r="AF64" s="26"/>
      <c r="AG64">
        <f t="shared" si="2"/>
        <v>2137.9393931617392</v>
      </c>
      <c r="AI64" s="75">
        <f>PXIL!H64</f>
        <v>0</v>
      </c>
      <c r="AJ64" s="75">
        <f>PXIL!N64</f>
        <v>0</v>
      </c>
      <c r="AK64" s="75">
        <f>RTM_IEX!H64</f>
        <v>186.9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13.007220428529497</v>
      </c>
      <c r="F65">
        <f>GT_Spot!P65</f>
        <v>0</v>
      </c>
      <c r="G65">
        <f>PPCL_NG!P65</f>
        <v>33.950000000000003</v>
      </c>
      <c r="H65">
        <f>PPCL_Spot!P65</f>
        <v>8.99</v>
      </c>
      <c r="I65">
        <f>Bawana_NG!P65</f>
        <v>82.723814618399814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759.326696686991</v>
      </c>
      <c r="P65" s="77">
        <v>58.107120416253707</v>
      </c>
      <c r="Q65" s="77">
        <v>19.366071790711821</v>
      </c>
      <c r="R65" s="80">
        <v>38.5</v>
      </c>
      <c r="S65" s="80">
        <v>0</v>
      </c>
      <c r="T65" s="78">
        <f>SUMPRODUCT(LTA!F65:AJ65,LTA!F$101:AJ$101,LTA!F$103:AJ$103)</f>
        <v>279.69000000000005</v>
      </c>
      <c r="U65" s="78">
        <f>SUMPRODUCT(LTA!F65:AJ65,LTA!F$102:AJ$102,LTA!F$103:AJ$103)</f>
        <v>75.740000000000009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99.74</v>
      </c>
      <c r="Z65" s="75">
        <f>IEX!N65</f>
        <v>0</v>
      </c>
      <c r="AA65" s="117">
        <f>STOA!H65</f>
        <v>525.98</v>
      </c>
      <c r="AB65" s="117">
        <f>-STOA!N65</f>
        <v>0</v>
      </c>
      <c r="AC65">
        <f t="shared" si="0"/>
        <v>18.187672130679797</v>
      </c>
      <c r="AD65">
        <f t="shared" si="1"/>
        <v>2048.5932518102059</v>
      </c>
      <c r="AE65">
        <f>'IDT-1'!B65</f>
        <v>0</v>
      </c>
      <c r="AF65" s="26"/>
      <c r="AG65">
        <f t="shared" si="2"/>
        <v>2048.5932518102059</v>
      </c>
      <c r="AI65" s="75">
        <f>PXIL!H65</f>
        <v>0</v>
      </c>
      <c r="AJ65" s="75">
        <f>PXIL!N65</f>
        <v>0</v>
      </c>
      <c r="AK65" s="75">
        <f>RTM_IEX!H65</f>
        <v>71.66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13.007220428529497</v>
      </c>
      <c r="F66">
        <f>GT_Spot!P66</f>
        <v>0</v>
      </c>
      <c r="G66">
        <f>PPCL_NG!P66</f>
        <v>33.950000000000003</v>
      </c>
      <c r="H66">
        <f>PPCL_Spot!P66</f>
        <v>9.9</v>
      </c>
      <c r="I66">
        <f>Bawana_NG!P66</f>
        <v>82.723814618399814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756.53922604699096</v>
      </c>
      <c r="P66" s="77">
        <v>58.107120416253707</v>
      </c>
      <c r="Q66" s="77">
        <v>19.366071790711821</v>
      </c>
      <c r="R66" s="80">
        <v>38.5</v>
      </c>
      <c r="S66" s="80">
        <v>0</v>
      </c>
      <c r="T66" s="78">
        <f>SUMPRODUCT(LTA!F66:AJ66,LTA!F$101:AJ$101,LTA!F$103:AJ$103)</f>
        <v>262.36</v>
      </c>
      <c r="U66" s="78">
        <f>SUMPRODUCT(LTA!F66:AJ66,LTA!F$102:AJ$102,LTA!F$103:AJ$103)</f>
        <v>75.759999999999991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49.39</v>
      </c>
      <c r="Z66" s="75">
        <f>IEX!N66</f>
        <v>0</v>
      </c>
      <c r="AA66" s="117">
        <f>STOA!H66</f>
        <v>582.52</v>
      </c>
      <c r="AB66" s="117">
        <f>-STOA!N66</f>
        <v>0</v>
      </c>
      <c r="AC66">
        <f t="shared" si="0"/>
        <v>18.141494389047796</v>
      </c>
      <c r="AD66">
        <f t="shared" si="1"/>
        <v>2043.3919589118382</v>
      </c>
      <c r="AE66">
        <f>'IDT-1'!B66</f>
        <v>0</v>
      </c>
      <c r="AF66" s="26"/>
      <c r="AG66">
        <f t="shared" si="2"/>
        <v>2043.3919589118382</v>
      </c>
      <c r="AI66" s="75">
        <f>PXIL!H66</f>
        <v>0</v>
      </c>
      <c r="AJ66" s="75">
        <f>PXIL!N66</f>
        <v>0</v>
      </c>
      <c r="AK66" s="75">
        <f>RTM_IEX!H66</f>
        <v>79.41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13.007220428529497</v>
      </c>
      <c r="F67">
        <f>GT_Spot!P67</f>
        <v>0</v>
      </c>
      <c r="G67">
        <f>PPCL_NG!P67</f>
        <v>33.950000000000003</v>
      </c>
      <c r="H67">
        <f>PPCL_Spot!P67</f>
        <v>9.9</v>
      </c>
      <c r="I67">
        <f>Bawana_NG!P67</f>
        <v>82.723814618399814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756.94073041739102</v>
      </c>
      <c r="P67" s="77">
        <v>58.107120416253707</v>
      </c>
      <c r="Q67" s="77">
        <v>19.366071790711821</v>
      </c>
      <c r="R67" s="80">
        <v>38.5</v>
      </c>
      <c r="S67" s="80">
        <v>0</v>
      </c>
      <c r="T67" s="78">
        <f>SUMPRODUCT(LTA!F67:AJ67,LTA!F$101:AJ$101,LTA!F$103:AJ$103)</f>
        <v>249.89</v>
      </c>
      <c r="U67" s="78">
        <f>SUMPRODUCT(LTA!F67:AJ67,LTA!F$102:AJ$102,LTA!F$103:AJ$103)</f>
        <v>75.34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61.01</v>
      </c>
      <c r="Z67" s="75">
        <f>IEX!N67</f>
        <v>0</v>
      </c>
      <c r="AA67" s="117">
        <f>STOA!H67</f>
        <v>582.77</v>
      </c>
      <c r="AB67" s="117">
        <f>-STOA!N67</f>
        <v>0</v>
      </c>
      <c r="AC67">
        <f t="shared" si="0"/>
        <v>17.907784386183668</v>
      </c>
      <c r="AD67">
        <f t="shared" si="1"/>
        <v>1910.5971732851019</v>
      </c>
      <c r="AE67">
        <f>'IDT-1'!B67</f>
        <v>0</v>
      </c>
      <c r="AF67" s="26"/>
      <c r="AG67">
        <f t="shared" si="2"/>
        <v>1910.5971732851019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-53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13.007220428529497</v>
      </c>
      <c r="F68">
        <f>GT_Spot!P68</f>
        <v>0</v>
      </c>
      <c r="G68">
        <f>PPCL_NG!P68</f>
        <v>33.950000000000003</v>
      </c>
      <c r="H68">
        <f>PPCL_Spot!P68</f>
        <v>9.9</v>
      </c>
      <c r="I68">
        <f>Bawana_NG!P68</f>
        <v>86.991022737062835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756.94073041739102</v>
      </c>
      <c r="P68" s="77">
        <v>58.107120416253707</v>
      </c>
      <c r="Q68" s="77">
        <v>19.366071790711821</v>
      </c>
      <c r="R68" s="80">
        <v>38.5</v>
      </c>
      <c r="S68" s="80">
        <v>0</v>
      </c>
      <c r="T68" s="78">
        <f>SUMPRODUCT(LTA!F68:AJ68,LTA!F$101:AJ$101,LTA!F$103:AJ$103)</f>
        <v>232.72000000000003</v>
      </c>
      <c r="U68" s="78">
        <f>SUMPRODUCT(LTA!F68:AJ68,LTA!F$102:AJ$102,LTA!F$103:AJ$103)</f>
        <v>75.38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70.7</v>
      </c>
      <c r="Z68" s="75">
        <f>IEX!N68</f>
        <v>0</v>
      </c>
      <c r="AA68" s="117">
        <f>STOA!H68</f>
        <v>575.77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17.605188757095217</v>
      </c>
      <c r="AD68">
        <f t="shared" ref="AD68:AD98" si="4">SUM(B68:AB68,AI68:AR68)-AC68</f>
        <v>1924.7269770328537</v>
      </c>
      <c r="AE68">
        <f>'IDT-1'!B68</f>
        <v>0</v>
      </c>
      <c r="AF68" s="26"/>
      <c r="AG68">
        <f t="shared" ref="AG68:AG98" si="5">SUM(AD68:AF68)+AT68</f>
        <v>1924.7269770328537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-29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13.007220428529497</v>
      </c>
      <c r="F69">
        <f>GT_Spot!P69</f>
        <v>0</v>
      </c>
      <c r="G69">
        <f>PPCL_NG!P69</f>
        <v>33.950000000000003</v>
      </c>
      <c r="H69">
        <f>PPCL_Spot!P69</f>
        <v>9.9</v>
      </c>
      <c r="I69">
        <f>Bawana_NG!P69</f>
        <v>82.723814618399814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756.66788664059106</v>
      </c>
      <c r="P69" s="77">
        <v>58.107120416253707</v>
      </c>
      <c r="Q69" s="77">
        <v>19.366071790711821</v>
      </c>
      <c r="R69" s="80">
        <v>38.5</v>
      </c>
      <c r="S69" s="80">
        <v>0</v>
      </c>
      <c r="T69" s="78">
        <f>SUMPRODUCT(LTA!F69:AJ69,LTA!F$101:AJ$101,LTA!F$103:AJ$103)</f>
        <v>213.24</v>
      </c>
      <c r="U69" s="78">
        <f>SUMPRODUCT(LTA!F69:AJ69,LTA!F$102:AJ$102,LTA!F$103:AJ$103)</f>
        <v>75.039999999999992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88.12</v>
      </c>
      <c r="Z69" s="75">
        <f>IEX!N69</f>
        <v>0</v>
      </c>
      <c r="AA69" s="117">
        <f>STOA!H69</f>
        <v>572.27</v>
      </c>
      <c r="AB69" s="117">
        <f>-STOA!N69</f>
        <v>0</v>
      </c>
      <c r="AC69">
        <f t="shared" si="3"/>
        <v>17.824050763691975</v>
      </c>
      <c r="AD69">
        <f t="shared" si="4"/>
        <v>1879.0680631307937</v>
      </c>
      <c r="AE69">
        <f>'IDT-1'!B69</f>
        <v>0</v>
      </c>
      <c r="AF69" s="26"/>
      <c r="AG69">
        <f t="shared" si="5"/>
        <v>1879.0680631307937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-64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13.007220428529497</v>
      </c>
      <c r="F70">
        <f>GT_Spot!P70</f>
        <v>0</v>
      </c>
      <c r="G70">
        <f>PPCL_NG!P70</f>
        <v>33.950000000000003</v>
      </c>
      <c r="H70">
        <f>PPCL_Spot!P70</f>
        <v>9.9</v>
      </c>
      <c r="I70">
        <f>Bawana_NG!P70</f>
        <v>82.723814618399814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756.66788664059106</v>
      </c>
      <c r="P70" s="77">
        <v>58.107120416253707</v>
      </c>
      <c r="Q70" s="77">
        <v>19.366071790711821</v>
      </c>
      <c r="R70" s="80">
        <v>38.5</v>
      </c>
      <c r="S70" s="80">
        <v>0</v>
      </c>
      <c r="T70" s="78">
        <f>SUMPRODUCT(LTA!F70:AJ70,LTA!F$101:AJ$101,LTA!F$103:AJ$103)</f>
        <v>174.26</v>
      </c>
      <c r="U70" s="78">
        <f>SUMPRODUCT(LTA!F70:AJ70,LTA!F$102:AJ$102,LTA!F$103:AJ$103)</f>
        <v>75.34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109.43</v>
      </c>
      <c r="Z70" s="75">
        <f>IEX!N70</f>
        <v>0</v>
      </c>
      <c r="AA70" s="117">
        <f>STOA!H70</f>
        <v>561.77</v>
      </c>
      <c r="AB70" s="117">
        <f>-STOA!N70</f>
        <v>0</v>
      </c>
      <c r="AC70">
        <f t="shared" si="3"/>
        <v>17.259182172892945</v>
      </c>
      <c r="AD70">
        <f t="shared" si="4"/>
        <v>1887.7629317215928</v>
      </c>
      <c r="AE70">
        <f>'IDT-1'!B70</f>
        <v>0</v>
      </c>
      <c r="AF70" s="26"/>
      <c r="AG70">
        <f t="shared" si="5"/>
        <v>1887.7629317215928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-28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13.007220428529497</v>
      </c>
      <c r="F71">
        <f>GT_Spot!P71</f>
        <v>0</v>
      </c>
      <c r="G71">
        <f>PPCL_NG!P71</f>
        <v>33.950000000000003</v>
      </c>
      <c r="H71">
        <f>PPCL_Spot!P71</f>
        <v>9.9</v>
      </c>
      <c r="I71">
        <f>Bawana_NG!P71</f>
        <v>80.573798500777897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756.66932707048227</v>
      </c>
      <c r="P71" s="77">
        <v>58.107120416253707</v>
      </c>
      <c r="Q71" s="77">
        <v>19.36716647162083</v>
      </c>
      <c r="R71" s="80">
        <v>38.5</v>
      </c>
      <c r="S71" s="80">
        <v>0</v>
      </c>
      <c r="T71" s="78">
        <f>SUMPRODUCT(LTA!F71:AJ71,LTA!F$101:AJ$101,LTA!F$103:AJ$103)</f>
        <v>154.18</v>
      </c>
      <c r="U71" s="78">
        <f>SUMPRODUCT(LTA!F71:AJ71,LTA!F$102:AJ$102,LTA!F$103:AJ$103)</f>
        <v>75.72999999999999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161.72</v>
      </c>
      <c r="Z71" s="75">
        <f>IEX!N71</f>
        <v>0</v>
      </c>
      <c r="AA71" s="117">
        <f>STOA!H71</f>
        <v>532.72</v>
      </c>
      <c r="AB71" s="117">
        <f>-STOA!N71</f>
        <v>0</v>
      </c>
      <c r="AC71">
        <f t="shared" si="3"/>
        <v>17.733186971187074</v>
      </c>
      <c r="AD71">
        <f t="shared" si="4"/>
        <v>1836.6914459164773</v>
      </c>
      <c r="AE71">
        <f>'IDT-1'!B71</f>
        <v>0</v>
      </c>
      <c r="AF71" s="26"/>
      <c r="AG71">
        <f t="shared" si="5"/>
        <v>1836.6914459164773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-80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12.84614029938362</v>
      </c>
      <c r="F72">
        <f>GT_Spot!P72</f>
        <v>0</v>
      </c>
      <c r="G72">
        <f>PPCL_NG!P72</f>
        <v>33.950000000000003</v>
      </c>
      <c r="H72">
        <f>PPCL_Spot!P72</f>
        <v>9.9</v>
      </c>
      <c r="I72">
        <f>Bawana_NG!P72</f>
        <v>75.844861772541364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768.17343113551715</v>
      </c>
      <c r="P72" s="77">
        <v>58.107120416253707</v>
      </c>
      <c r="Q72" s="77">
        <v>19.36716647162083</v>
      </c>
      <c r="R72" s="80">
        <v>38.5</v>
      </c>
      <c r="S72" s="80">
        <v>0</v>
      </c>
      <c r="T72" s="78">
        <f>SUMPRODUCT(LTA!F72:AJ72,LTA!F$101:AJ$101,LTA!F$103:AJ$103)</f>
        <v>136.54000000000002</v>
      </c>
      <c r="U72" s="78">
        <f>SUMPRODUCT(LTA!F72:AJ72,LTA!F$102:AJ$102,LTA!F$103:AJ$103)</f>
        <v>75.72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84.25</v>
      </c>
      <c r="Z72" s="75">
        <f>IEX!N72</f>
        <v>0</v>
      </c>
      <c r="AA72" s="117">
        <f>STOA!H72</f>
        <v>529.22</v>
      </c>
      <c r="AB72" s="117">
        <f>-STOA!N72</f>
        <v>0</v>
      </c>
      <c r="AC72">
        <f t="shared" si="3"/>
        <v>16.43523792489367</v>
      </c>
      <c r="AD72">
        <f t="shared" si="4"/>
        <v>1800.983482170423</v>
      </c>
      <c r="AE72">
        <f>'IDT-1'!B72</f>
        <v>65</v>
      </c>
      <c r="AF72" s="26"/>
      <c r="AG72">
        <f t="shared" si="5"/>
        <v>1865.983482170423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-25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12.84614029938362</v>
      </c>
      <c r="F73">
        <f>GT_Spot!P73</f>
        <v>0</v>
      </c>
      <c r="G73">
        <f>PPCL_NG!P73</f>
        <v>33.950000000000003</v>
      </c>
      <c r="H73">
        <f>PPCL_Spot!P73</f>
        <v>9.9</v>
      </c>
      <c r="I73">
        <f>Bawana_NG!P73</f>
        <v>79.104878329138202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772.52955125952553</v>
      </c>
      <c r="P73" s="77">
        <v>58.107120416253707</v>
      </c>
      <c r="Q73" s="77">
        <v>19.36716647162083</v>
      </c>
      <c r="R73" s="80">
        <v>27.26</v>
      </c>
      <c r="S73" s="80">
        <v>0</v>
      </c>
      <c r="T73" s="78">
        <f>SUMPRODUCT(LTA!F73:AJ73,LTA!F$101:AJ$101,LTA!F$103:AJ$103)</f>
        <v>118.39</v>
      </c>
      <c r="U73" s="78">
        <f>SUMPRODUCT(LTA!F73:AJ73,LTA!F$102:AJ$102,LTA!F$103:AJ$103)</f>
        <v>85.22999999999999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81.349999999999994</v>
      </c>
      <c r="Z73" s="75">
        <f>IEX!N73</f>
        <v>0</v>
      </c>
      <c r="AA73" s="117">
        <f>STOA!H73</f>
        <v>525.72</v>
      </c>
      <c r="AB73" s="117">
        <f>-STOA!N73</f>
        <v>0</v>
      </c>
      <c r="AC73">
        <f t="shared" si="3"/>
        <v>16.874708599192278</v>
      </c>
      <c r="AD73">
        <f t="shared" si="4"/>
        <v>1713.8801481767298</v>
      </c>
      <c r="AE73">
        <f>'IDT-1'!B73</f>
        <v>55</v>
      </c>
      <c r="AF73" s="26"/>
      <c r="AG73">
        <f t="shared" si="5"/>
        <v>1768.8801481767298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-93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12.84614029938362</v>
      </c>
      <c r="F74">
        <f>GT_Spot!P74</f>
        <v>0</v>
      </c>
      <c r="G74">
        <f>PPCL_NG!P74</f>
        <v>33.950000000000003</v>
      </c>
      <c r="H74">
        <f>PPCL_Spot!P74</f>
        <v>9.9</v>
      </c>
      <c r="I74">
        <f>Bawana_NG!P74</f>
        <v>79.104878329138202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772.52955125952553</v>
      </c>
      <c r="P74" s="77">
        <v>58.107120416253707</v>
      </c>
      <c r="Q74" s="77">
        <v>19.36716647162083</v>
      </c>
      <c r="R74" s="80">
        <v>16.195123419626732</v>
      </c>
      <c r="S74" s="80">
        <v>0</v>
      </c>
      <c r="T74" s="78">
        <f>SUMPRODUCT(LTA!F74:AJ74,LTA!F$101:AJ$101,LTA!F$103:AJ$103)</f>
        <v>104.47</v>
      </c>
      <c r="U74" s="78">
        <f>SUMPRODUCT(LTA!F74:AJ74,LTA!F$102:AJ$102,LTA!F$103:AJ$103)</f>
        <v>84.88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97.81</v>
      </c>
      <c r="Z74" s="75">
        <f>IEX!N74</f>
        <v>0</v>
      </c>
      <c r="AA74" s="117">
        <f>STOA!H74</f>
        <v>522.22</v>
      </c>
      <c r="AB74" s="117">
        <f>-STOA!N74</f>
        <v>0</v>
      </c>
      <c r="AC74">
        <f t="shared" si="3"/>
        <v>16.313025181653032</v>
      </c>
      <c r="AD74">
        <f t="shared" si="4"/>
        <v>1753.0669550138955</v>
      </c>
      <c r="AE74">
        <f>'IDT-1'!B74</f>
        <v>45</v>
      </c>
      <c r="AF74" s="26"/>
      <c r="AG74">
        <f t="shared" si="5"/>
        <v>1798.0669550138955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-42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12.958497211623129</v>
      </c>
      <c r="F75">
        <f>GT_Spot!P75</f>
        <v>0</v>
      </c>
      <c r="G75">
        <f>PPCL_NG!P75</f>
        <v>33.950000000000003</v>
      </c>
      <c r="H75">
        <f>PPCL_Spot!P75</f>
        <v>10.469999999999999</v>
      </c>
      <c r="I75">
        <f>Bawana_NG!P75</f>
        <v>79.104878329138202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781.8124738457102</v>
      </c>
      <c r="P75" s="77">
        <v>113.02</v>
      </c>
      <c r="Q75" s="77">
        <v>38.365607829670324</v>
      </c>
      <c r="R75" s="80">
        <v>0</v>
      </c>
      <c r="S75" s="80">
        <v>0</v>
      </c>
      <c r="T75" s="78">
        <f>SUMPRODUCT(LTA!F75:AJ75,LTA!F$101:AJ$101,LTA!F$103:AJ$103)</f>
        <v>91.19</v>
      </c>
      <c r="U75" s="78">
        <f>SUMPRODUCT(LTA!F75:AJ75,LTA!F$102:AJ$102,LTA!F$103:AJ$103)</f>
        <v>84.35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67.790000000000006</v>
      </c>
      <c r="Z75" s="75">
        <f>IEX!N75</f>
        <v>0</v>
      </c>
      <c r="AA75" s="117">
        <f>STOA!H75</f>
        <v>619.33999999999992</v>
      </c>
      <c r="AB75" s="117">
        <f>-STOA!N75</f>
        <v>0</v>
      </c>
      <c r="AC75">
        <f t="shared" si="3"/>
        <v>17.714943025277677</v>
      </c>
      <c r="AD75">
        <f t="shared" si="4"/>
        <v>1834.6365141908641</v>
      </c>
      <c r="AE75">
        <f>'IDT-1'!B75</f>
        <v>0</v>
      </c>
      <c r="AF75" s="26"/>
      <c r="AG75">
        <f t="shared" si="5"/>
        <v>1834.6365141908641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-80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12.958497211623129</v>
      </c>
      <c r="F76">
        <f>GT_Spot!P76</f>
        <v>0</v>
      </c>
      <c r="G76">
        <f>PPCL_NG!P76</f>
        <v>33.950000000000003</v>
      </c>
      <c r="H76">
        <f>PPCL_Spot!P76</f>
        <v>10.469999999999999</v>
      </c>
      <c r="I76">
        <f>Bawana_NG!P76</f>
        <v>79.104878329138202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781.8124738457102</v>
      </c>
      <c r="P76" s="77">
        <v>118.36548309547433</v>
      </c>
      <c r="Q76" s="77">
        <v>38.365607829670324</v>
      </c>
      <c r="R76" s="80">
        <v>0</v>
      </c>
      <c r="S76" s="80">
        <v>0</v>
      </c>
      <c r="T76" s="78">
        <f>SUMPRODUCT(LTA!F76:AJ76,LTA!F$101:AJ$101,LTA!F$103:AJ$103)</f>
        <v>79.22</v>
      </c>
      <c r="U76" s="78">
        <f>SUMPRODUCT(LTA!F76:AJ76,LTA!F$102:AJ$102,LTA!F$103:AJ$103)</f>
        <v>83.419999999999987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74.56</v>
      </c>
      <c r="Z76" s="75">
        <f>IEX!N76</f>
        <v>0</v>
      </c>
      <c r="AA76" s="117">
        <f>STOA!H76</f>
        <v>615.83999999999992</v>
      </c>
      <c r="AB76" s="117">
        <f>-STOA!N76</f>
        <v>0</v>
      </c>
      <c r="AC76">
        <f t="shared" si="3"/>
        <v>18.01460812236127</v>
      </c>
      <c r="AD76">
        <f t="shared" si="4"/>
        <v>1792.0523321892549</v>
      </c>
      <c r="AE76">
        <f>'IDT-1'!B76</f>
        <v>7</v>
      </c>
      <c r="AF76" s="26"/>
      <c r="AG76">
        <f t="shared" si="5"/>
        <v>1799.0523321892549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-118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13.775078414599374</v>
      </c>
      <c r="F77">
        <f>GT_Spot!P77</f>
        <v>0</v>
      </c>
      <c r="G77">
        <f>PPCL_NG!P77</f>
        <v>33.950000000000003</v>
      </c>
      <c r="H77">
        <f>PPCL_Spot!P77</f>
        <v>10.469999999999999</v>
      </c>
      <c r="I77">
        <f>Bawana_NG!P77</f>
        <v>79.104878329138202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777.22569910581251</v>
      </c>
      <c r="P77" s="77">
        <v>118.36548309547433</v>
      </c>
      <c r="Q77" s="77">
        <v>37.68</v>
      </c>
      <c r="R77" s="80">
        <v>0</v>
      </c>
      <c r="S77" s="80">
        <v>0</v>
      </c>
      <c r="T77" s="78">
        <f>SUMPRODUCT(LTA!F77:AJ77,LTA!F$101:AJ$101,LTA!F$103:AJ$103)</f>
        <v>66.78</v>
      </c>
      <c r="U77" s="78">
        <f>SUMPRODUCT(LTA!F77:AJ77,LTA!F$102:AJ$102,LTA!F$103:AJ$103)</f>
        <v>102.64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73.599999999999994</v>
      </c>
      <c r="Z77" s="75">
        <f>IEX!N77</f>
        <v>0</v>
      </c>
      <c r="AA77" s="117">
        <f>STOA!H77</f>
        <v>612.33999999999992</v>
      </c>
      <c r="AB77" s="117">
        <f>-STOA!N77</f>
        <v>0</v>
      </c>
      <c r="AC77">
        <f t="shared" si="3"/>
        <v>18.359816298745272</v>
      </c>
      <c r="AD77">
        <f t="shared" si="4"/>
        <v>1748.571322646279</v>
      </c>
      <c r="AE77">
        <f>'IDT-1'!B77</f>
        <v>17</v>
      </c>
      <c r="AF77" s="26"/>
      <c r="AG77">
        <f t="shared" si="5"/>
        <v>1765.571322646279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-159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13.775078414599374</v>
      </c>
      <c r="F78">
        <f>GT_Spot!P78</f>
        <v>0</v>
      </c>
      <c r="G78">
        <f>PPCL_NG!P78</f>
        <v>33.950000000000003</v>
      </c>
      <c r="H78">
        <f>PPCL_Spot!P78</f>
        <v>10.469999999999999</v>
      </c>
      <c r="I78">
        <f>Bawana_NG!P78</f>
        <v>74.999999999999986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777.89676663129273</v>
      </c>
      <c r="P78" s="77">
        <v>118.36548309547433</v>
      </c>
      <c r="Q78" s="77">
        <v>37.68</v>
      </c>
      <c r="R78" s="80">
        <v>0</v>
      </c>
      <c r="S78" s="80">
        <v>0</v>
      </c>
      <c r="T78" s="78">
        <f>SUMPRODUCT(LTA!F78:AJ78,LTA!F$101:AJ$101,LTA!F$103:AJ$103)</f>
        <v>59.31</v>
      </c>
      <c r="U78" s="78">
        <f>SUMPRODUCT(LTA!F78:AJ78,LTA!F$102:AJ$102,LTA!F$103:AJ$103)</f>
        <v>101.5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73.599999999999994</v>
      </c>
      <c r="Z78" s="75">
        <f>IEX!N78</f>
        <v>0</v>
      </c>
      <c r="AA78" s="117">
        <f>STOA!H78</f>
        <v>608.83999999999992</v>
      </c>
      <c r="AB78" s="117">
        <f>-STOA!N78</f>
        <v>0</v>
      </c>
      <c r="AC78">
        <f t="shared" si="3"/>
        <v>17.752490004996726</v>
      </c>
      <c r="AD78">
        <f t="shared" si="4"/>
        <v>1786.6348381363696</v>
      </c>
      <c r="AE78">
        <f>'IDT-1'!B78</f>
        <v>49</v>
      </c>
      <c r="AF78" s="26"/>
      <c r="AG78">
        <f t="shared" si="5"/>
        <v>1835.6348381363696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-106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13.775078414599374</v>
      </c>
      <c r="F79">
        <f>GT_Spot!P79</f>
        <v>0</v>
      </c>
      <c r="G79">
        <f>PPCL_NG!P79</f>
        <v>33.950000000000003</v>
      </c>
      <c r="H79">
        <f>PPCL_Spot!P79</f>
        <v>10.469999999999999</v>
      </c>
      <c r="I79">
        <f>Bawana_NG!P79</f>
        <v>74.999999999999986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798.26456366052366</v>
      </c>
      <c r="P79" s="77">
        <v>118.36548309547433</v>
      </c>
      <c r="Q79" s="77">
        <v>19.36716647162083</v>
      </c>
      <c r="R79" s="80">
        <v>0</v>
      </c>
      <c r="S79" s="80">
        <v>0</v>
      </c>
      <c r="T79" s="78">
        <f>SUMPRODUCT(LTA!F79:AJ79,LTA!F$101:AJ$101,LTA!F$103:AJ$103)</f>
        <v>54.699999999999996</v>
      </c>
      <c r="U79" s="78">
        <f>SUMPRODUCT(LTA!F79:AJ79,LTA!F$102:AJ$102,LTA!F$103:AJ$103)</f>
        <v>100.38999999999999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53.26</v>
      </c>
      <c r="Z79" s="75">
        <f>IEX!N79</f>
        <v>0</v>
      </c>
      <c r="AA79" s="117">
        <f>STOA!H79</f>
        <v>715.25</v>
      </c>
      <c r="AB79" s="117">
        <f>-STOA!N79</f>
        <v>0</v>
      </c>
      <c r="AC79">
        <f t="shared" si="3"/>
        <v>18.37111615353788</v>
      </c>
      <c r="AD79">
        <f t="shared" si="4"/>
        <v>1880.4211754886803</v>
      </c>
      <c r="AE79">
        <f>'IDT-1'!B79</f>
        <v>0</v>
      </c>
      <c r="AF79" s="26"/>
      <c r="AG79">
        <f t="shared" si="5"/>
        <v>1880.4211754886803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-94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13.775078414599374</v>
      </c>
      <c r="F80">
        <f>GT_Spot!P80</f>
        <v>0</v>
      </c>
      <c r="G80">
        <f>PPCL_NG!P80</f>
        <v>33.950000000000003</v>
      </c>
      <c r="H80">
        <f>PPCL_Spot!P80</f>
        <v>10.469999999999999</v>
      </c>
      <c r="I80">
        <f>Bawana_NG!P80</f>
        <v>74.999999999999986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814.16972874372379</v>
      </c>
      <c r="P80" s="77">
        <v>118.36548309547433</v>
      </c>
      <c r="Q80" s="77">
        <v>19.36716647162083</v>
      </c>
      <c r="R80" s="80">
        <v>0</v>
      </c>
      <c r="S80" s="80">
        <v>0</v>
      </c>
      <c r="T80" s="78">
        <f>SUMPRODUCT(LTA!F80:AJ80,LTA!F$101:AJ$101,LTA!F$103:AJ$103)</f>
        <v>50.24</v>
      </c>
      <c r="U80" s="78">
        <f>SUMPRODUCT(LTA!F80:AJ80,LTA!F$102:AJ$102,LTA!F$103:AJ$103)</f>
        <v>100.32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68.760000000000005</v>
      </c>
      <c r="Z80" s="75">
        <f>IEX!N80</f>
        <v>0</v>
      </c>
      <c r="AA80" s="117">
        <f>STOA!H80</f>
        <v>713.85</v>
      </c>
      <c r="AB80" s="117">
        <f>-STOA!N80</f>
        <v>0</v>
      </c>
      <c r="AC80">
        <f t="shared" si="3"/>
        <v>18.471003820959304</v>
      </c>
      <c r="AD80">
        <f t="shared" si="4"/>
        <v>1919.7964529044586</v>
      </c>
      <c r="AE80">
        <f>'IDT-1'!B80</f>
        <v>0</v>
      </c>
      <c r="AF80" s="26"/>
      <c r="AG80">
        <f t="shared" si="5"/>
        <v>1919.7964529044586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-80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13.775078414599374</v>
      </c>
      <c r="F81">
        <f>GT_Spot!P81</f>
        <v>0</v>
      </c>
      <c r="G81">
        <f>PPCL_NG!P81</f>
        <v>33.950000000000003</v>
      </c>
      <c r="H81">
        <f>PPCL_Spot!P81</f>
        <v>10.469999999999999</v>
      </c>
      <c r="I81">
        <f>Bawana_NG!P81</f>
        <v>74.999999999999986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820.22198440086652</v>
      </c>
      <c r="P81" s="77">
        <v>118.36548309547433</v>
      </c>
      <c r="Q81" s="77">
        <v>19.36716647162083</v>
      </c>
      <c r="R81" s="80">
        <v>0</v>
      </c>
      <c r="S81" s="80">
        <v>0</v>
      </c>
      <c r="T81" s="78">
        <f>SUMPRODUCT(LTA!F81:AJ81,LTA!F$101:AJ$101,LTA!F$103:AJ$103)</f>
        <v>47.83</v>
      </c>
      <c r="U81" s="78">
        <f>SUMPRODUCT(LTA!F81:AJ81,LTA!F$102:AJ$102,LTA!F$103:AJ$103)</f>
        <v>96.59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73.599999999999994</v>
      </c>
      <c r="Z81" s="75">
        <f>IEX!N81</f>
        <v>0</v>
      </c>
      <c r="AA81" s="117">
        <f>STOA!H81</f>
        <v>713.85</v>
      </c>
      <c r="AB81" s="117">
        <f>-STOA!N81</f>
        <v>0</v>
      </c>
      <c r="AC81">
        <f t="shared" si="3"/>
        <v>19.400636422961693</v>
      </c>
      <c r="AD81">
        <f t="shared" si="4"/>
        <v>1823.6190759595988</v>
      </c>
      <c r="AE81">
        <f>'IDT-1'!B81</f>
        <v>25</v>
      </c>
      <c r="AF81" s="26"/>
      <c r="AG81">
        <f t="shared" si="5"/>
        <v>1848.6190759595988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-180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13.775078414599374</v>
      </c>
      <c r="F82">
        <f>GT_Spot!P82</f>
        <v>0</v>
      </c>
      <c r="G82">
        <f>PPCL_NG!P82</f>
        <v>33.950000000000003</v>
      </c>
      <c r="H82">
        <f>PPCL_Spot!P82</f>
        <v>10.469999999999999</v>
      </c>
      <c r="I82">
        <f>Bawana_NG!P82</f>
        <v>74.999999999999986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820.22198440086652</v>
      </c>
      <c r="P82" s="77">
        <v>118.36548309547433</v>
      </c>
      <c r="Q82" s="77">
        <v>19.36716647162083</v>
      </c>
      <c r="R82" s="80">
        <v>0</v>
      </c>
      <c r="S82" s="80">
        <v>0</v>
      </c>
      <c r="T82" s="78">
        <f>SUMPRODUCT(LTA!F82:AJ82,LTA!F$101:AJ$101,LTA!F$103:AJ$103)</f>
        <v>46.95</v>
      </c>
      <c r="U82" s="78">
        <f>SUMPRODUCT(LTA!F82:AJ82,LTA!F$102:AJ$102,LTA!F$103:AJ$103)</f>
        <v>96.649999999999991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73.599999999999994</v>
      </c>
      <c r="Z82" s="75">
        <f>IEX!N82</f>
        <v>0</v>
      </c>
      <c r="AA82" s="117">
        <f>STOA!H82</f>
        <v>713.85</v>
      </c>
      <c r="AB82" s="117">
        <f>-STOA!N82</f>
        <v>0</v>
      </c>
      <c r="AC82">
        <f t="shared" si="3"/>
        <v>18.887367154196561</v>
      </c>
      <c r="AD82">
        <f t="shared" si="4"/>
        <v>1880.3123452283644</v>
      </c>
      <c r="AE82">
        <f>'IDT-1'!B82</f>
        <v>54</v>
      </c>
      <c r="AF82" s="26"/>
      <c r="AG82">
        <f t="shared" si="5"/>
        <v>1934.3123452283644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-123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13.775078414599374</v>
      </c>
      <c r="F83">
        <f>GT_Spot!P83</f>
        <v>0</v>
      </c>
      <c r="G83">
        <f>PPCL_NG!P83</f>
        <v>33.950000000000003</v>
      </c>
      <c r="H83">
        <f>PPCL_Spot!P83</f>
        <v>10.469999999999999</v>
      </c>
      <c r="I83">
        <f>Bawana_NG!P83</f>
        <v>74.999999999999986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812.13984798476179</v>
      </c>
      <c r="P83" s="77">
        <v>118.36548309547433</v>
      </c>
      <c r="Q83" s="77">
        <v>19.36716647162083</v>
      </c>
      <c r="R83" s="80">
        <v>0</v>
      </c>
      <c r="S83" s="80">
        <v>0</v>
      </c>
      <c r="T83" s="78">
        <f>SUMPRODUCT(LTA!F83:AJ83,LTA!F$101:AJ$101,LTA!F$103:AJ$103)</f>
        <v>46.78</v>
      </c>
      <c r="U83" s="78">
        <f>SUMPRODUCT(LTA!F83:AJ83,LTA!F$102:AJ$102,LTA!F$103:AJ$103)</f>
        <v>89.07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73.59</v>
      </c>
      <c r="Z83" s="75">
        <f>IEX!N83</f>
        <v>0</v>
      </c>
      <c r="AA83" s="117">
        <f>STOA!H83</f>
        <v>713.73</v>
      </c>
      <c r="AB83" s="117">
        <f>-STOA!N83</f>
        <v>0</v>
      </c>
      <c r="AC83">
        <f t="shared" si="3"/>
        <v>18.666997206035077</v>
      </c>
      <c r="AD83">
        <f t="shared" si="4"/>
        <v>1873.5705787604209</v>
      </c>
      <c r="AE83">
        <f>'IDT-1'!B83</f>
        <v>85</v>
      </c>
      <c r="AF83" s="26"/>
      <c r="AG83">
        <f t="shared" si="5"/>
        <v>1958.5705787604209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-114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7.6869368092944184</v>
      </c>
      <c r="F84">
        <f>GT_Spot!P84</f>
        <v>0</v>
      </c>
      <c r="G84">
        <f>PPCL_NG!P84</f>
        <v>33.950000000000003</v>
      </c>
      <c r="H84">
        <f>PPCL_Spot!P84</f>
        <v>7.3919978372533111</v>
      </c>
      <c r="I84">
        <f>Bawana_NG!P84</f>
        <v>74.999999999999986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812.13984798476179</v>
      </c>
      <c r="P84" s="77">
        <v>118.36548309547433</v>
      </c>
      <c r="Q84" s="77">
        <v>19.36716647162083</v>
      </c>
      <c r="R84" s="80">
        <v>0</v>
      </c>
      <c r="S84" s="80">
        <v>0</v>
      </c>
      <c r="T84" s="78">
        <f>SUMPRODUCT(LTA!F84:AJ84,LTA!F$101:AJ$101,LTA!F$103:AJ$103)</f>
        <v>46.89</v>
      </c>
      <c r="U84" s="78">
        <f>SUMPRODUCT(LTA!F84:AJ84,LTA!F$102:AJ$102,LTA!F$103:AJ$103)</f>
        <v>87.99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73.599999999999994</v>
      </c>
      <c r="Z84" s="75">
        <f>IEX!N84</f>
        <v>0</v>
      </c>
      <c r="AA84" s="117">
        <f>STOA!H84</f>
        <v>713.73</v>
      </c>
      <c r="AB84" s="117">
        <f>-STOA!N84</f>
        <v>0</v>
      </c>
      <c r="AC84">
        <f t="shared" si="3"/>
        <v>18.56900901335403</v>
      </c>
      <c r="AD84">
        <f t="shared" si="4"/>
        <v>1864.5424231850507</v>
      </c>
      <c r="AE84">
        <f>'IDT-1'!B84</f>
        <v>119</v>
      </c>
      <c r="AF84" s="26"/>
      <c r="AG84">
        <f t="shared" si="5"/>
        <v>1983.5424231850507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-113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7.6869368092944184</v>
      </c>
      <c r="F85">
        <f>GT_Spot!P85</f>
        <v>0</v>
      </c>
      <c r="G85">
        <f>PPCL_NG!P85</f>
        <v>33.950000000000003</v>
      </c>
      <c r="H85">
        <f>PPCL_Spot!P85</f>
        <v>7.08</v>
      </c>
      <c r="I85">
        <f>Bawana_NG!P85</f>
        <v>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806.11238040995011</v>
      </c>
      <c r="P85" s="77">
        <v>118.36548309547433</v>
      </c>
      <c r="Q85" s="77">
        <v>19.36716647162083</v>
      </c>
      <c r="R85" s="80">
        <v>0</v>
      </c>
      <c r="S85" s="80">
        <v>0</v>
      </c>
      <c r="T85" s="78">
        <f>SUMPRODUCT(LTA!F85:AJ85,LTA!F$101:AJ$101,LTA!F$103:AJ$103)</f>
        <v>47.25</v>
      </c>
      <c r="U85" s="78">
        <f>SUMPRODUCT(LTA!F85:AJ85,LTA!F$102:AJ$102,LTA!F$103:AJ$103)</f>
        <v>89.889999999999986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73.599999999999994</v>
      </c>
      <c r="Z85" s="75">
        <f>IEX!N85</f>
        <v>0</v>
      </c>
      <c r="AA85" s="117">
        <f>STOA!H85</f>
        <v>713.73</v>
      </c>
      <c r="AB85" s="117">
        <f>-STOA!N85</f>
        <v>0</v>
      </c>
      <c r="AC85">
        <f t="shared" si="3"/>
        <v>18.257887764539806</v>
      </c>
      <c r="AD85">
        <f t="shared" si="4"/>
        <v>1891.7740790217997</v>
      </c>
      <c r="AE85">
        <f>'IDT-1'!B85</f>
        <v>151</v>
      </c>
      <c r="AF85" s="26"/>
      <c r="AG85">
        <f t="shared" si="5"/>
        <v>2042.7740790217997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-82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7.6869368092944184</v>
      </c>
      <c r="F86">
        <f>GT_Spot!P86</f>
        <v>0</v>
      </c>
      <c r="G86">
        <f>PPCL_NG!P86</f>
        <v>33.950000000000003</v>
      </c>
      <c r="H86">
        <f>PPCL_Spot!P86</f>
        <v>7.3919978372533111</v>
      </c>
      <c r="I86">
        <f>Bawana_NG!P86</f>
        <v>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788.04147972035014</v>
      </c>
      <c r="P86" s="77">
        <v>118.36548309547433</v>
      </c>
      <c r="Q86" s="77">
        <v>19.36716647162083</v>
      </c>
      <c r="R86" s="80">
        <v>0</v>
      </c>
      <c r="S86" s="80">
        <v>0</v>
      </c>
      <c r="T86" s="78">
        <f>SUMPRODUCT(LTA!F86:AJ86,LTA!F$101:AJ$101,LTA!F$103:AJ$103)</f>
        <v>47</v>
      </c>
      <c r="U86" s="78">
        <f>SUMPRODUCT(LTA!F86:AJ86,LTA!F$102:AJ$102,LTA!F$103:AJ$103)</f>
        <v>88.88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73.599999999999994</v>
      </c>
      <c r="Z86" s="75">
        <f>IEX!N86</f>
        <v>0</v>
      </c>
      <c r="AA86" s="117">
        <f>STOA!H86</f>
        <v>713.73</v>
      </c>
      <c r="AB86" s="117">
        <f>-STOA!N86</f>
        <v>0</v>
      </c>
      <c r="AC86">
        <f t="shared" si="3"/>
        <v>17.957349506606224</v>
      </c>
      <c r="AD86">
        <f t="shared" si="4"/>
        <v>1888.0557144273864</v>
      </c>
      <c r="AE86">
        <f>'IDT-1'!B86</f>
        <v>191</v>
      </c>
      <c r="AF86" s="26"/>
      <c r="AG86">
        <f t="shared" si="5"/>
        <v>2079.0557144273862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-67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7.6869368092944184</v>
      </c>
      <c r="F87">
        <f>GT_Spot!P87</f>
        <v>0</v>
      </c>
      <c r="G87">
        <f>PPCL_NG!P87</f>
        <v>33.950000000000003</v>
      </c>
      <c r="H87">
        <f>PPCL_Spot!P87</f>
        <v>6.9919977136324665</v>
      </c>
      <c r="I87">
        <f>Bawana_NG!P87</f>
        <v>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777.03486003350497</v>
      </c>
      <c r="P87" s="77">
        <v>118.36548309547433</v>
      </c>
      <c r="Q87" s="77">
        <v>19.36716647162083</v>
      </c>
      <c r="R87" s="80">
        <v>0</v>
      </c>
      <c r="S87" s="80">
        <v>0</v>
      </c>
      <c r="T87" s="78">
        <f>SUMPRODUCT(LTA!F87:AJ87,LTA!F$101:AJ$101,LTA!F$103:AJ$103)</f>
        <v>47.02</v>
      </c>
      <c r="U87" s="78">
        <f>SUMPRODUCT(LTA!F87:AJ87,LTA!F$102:AJ$102,LTA!F$103:AJ$103)</f>
        <v>87.48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74.569999999999993</v>
      </c>
      <c r="Z87" s="75">
        <f>IEX!N87</f>
        <v>0</v>
      </c>
      <c r="AA87" s="117">
        <f>STOA!H87</f>
        <v>713.73</v>
      </c>
      <c r="AB87" s="117">
        <f>-STOA!N87</f>
        <v>0</v>
      </c>
      <c r="AC87">
        <f t="shared" si="3"/>
        <v>18.101950822895592</v>
      </c>
      <c r="AD87">
        <f t="shared" si="4"/>
        <v>1848.0944933006315</v>
      </c>
      <c r="AE87">
        <f>'IDT-1'!B87</f>
        <v>220</v>
      </c>
      <c r="AF87" s="26"/>
      <c r="AG87">
        <f t="shared" si="5"/>
        <v>2068.0944933006313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-95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13.775078414599374</v>
      </c>
      <c r="F88">
        <f>GT_Spot!P88</f>
        <v>0</v>
      </c>
      <c r="G88">
        <f>PPCL_NG!P88</f>
        <v>33.950000000000003</v>
      </c>
      <c r="H88">
        <f>PPCL_Spot!P88</f>
        <v>9.9</v>
      </c>
      <c r="I88">
        <f>Bawana_NG!P88</f>
        <v>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777.03486003350497</v>
      </c>
      <c r="P88" s="77">
        <v>118.36548309547433</v>
      </c>
      <c r="Q88" s="77">
        <v>19.36716647162083</v>
      </c>
      <c r="R88" s="80">
        <v>0</v>
      </c>
      <c r="S88" s="80">
        <v>0</v>
      </c>
      <c r="T88" s="78">
        <f>SUMPRODUCT(LTA!F88:AJ88,LTA!F$101:AJ$101,LTA!F$103:AJ$103)</f>
        <v>47.14</v>
      </c>
      <c r="U88" s="78">
        <f>SUMPRODUCT(LTA!F88:AJ88,LTA!F$102:AJ$102,LTA!F$103:AJ$103)</f>
        <v>85.83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74.569999999999993</v>
      </c>
      <c r="Z88" s="75">
        <f>IEX!N88</f>
        <v>0</v>
      </c>
      <c r="AA88" s="117">
        <f>STOA!H88</f>
        <v>713.73</v>
      </c>
      <c r="AB88" s="117">
        <f>-STOA!N88</f>
        <v>0</v>
      </c>
      <c r="AC88">
        <f t="shared" si="3"/>
        <v>17.670477747899373</v>
      </c>
      <c r="AD88">
        <f t="shared" si="4"/>
        <v>1911.9921102672999</v>
      </c>
      <c r="AE88">
        <f>'IDT-1'!B88</f>
        <v>244</v>
      </c>
      <c r="AF88" s="26"/>
      <c r="AG88">
        <f t="shared" si="5"/>
        <v>2155.9921102672997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-39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13.775078414599374</v>
      </c>
      <c r="F89">
        <f>GT_Spot!P89</f>
        <v>0</v>
      </c>
      <c r="G89">
        <f>PPCL_NG!P89</f>
        <v>33.950000000000003</v>
      </c>
      <c r="H89">
        <f>PPCL_Spot!P89</f>
        <v>9.9</v>
      </c>
      <c r="I89">
        <f>Bawana_NG!P89</f>
        <v>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780.7749700054062</v>
      </c>
      <c r="P89" s="77">
        <v>118.36548309547433</v>
      </c>
      <c r="Q89" s="77">
        <v>19.36716647162083</v>
      </c>
      <c r="R89" s="80">
        <v>0</v>
      </c>
      <c r="S89" s="80">
        <v>0</v>
      </c>
      <c r="T89" s="78">
        <f>SUMPRODUCT(LTA!F89:AJ89,LTA!F$101:AJ$101,LTA!F$103:AJ$103)</f>
        <v>43.790000000000006</v>
      </c>
      <c r="U89" s="78">
        <f>SUMPRODUCT(LTA!F89:AJ89,LTA!F$102:AJ$102,LTA!F$103:AJ$103)</f>
        <v>87.509999999999991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120.08</v>
      </c>
      <c r="Z89" s="75">
        <f>IEX!N89</f>
        <v>0</v>
      </c>
      <c r="AA89" s="117">
        <f>STOA!H89</f>
        <v>713.73</v>
      </c>
      <c r="AB89" s="117">
        <f>-STOA!N89</f>
        <v>0</v>
      </c>
      <c r="AC89">
        <f t="shared" si="3"/>
        <v>18.852701682560898</v>
      </c>
      <c r="AD89">
        <f t="shared" si="4"/>
        <v>1872.3899963045396</v>
      </c>
      <c r="AE89">
        <f>'IDT-1'!B89</f>
        <v>231.81200000000001</v>
      </c>
      <c r="AF89" s="26"/>
      <c r="AG89">
        <f t="shared" si="5"/>
        <v>2104.2019963045395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-125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13.775078414599374</v>
      </c>
      <c r="F90">
        <f>GT_Spot!P90</f>
        <v>0</v>
      </c>
      <c r="G90">
        <f>PPCL_NG!P90</f>
        <v>33.950000000000003</v>
      </c>
      <c r="H90">
        <f>PPCL_Spot!P90</f>
        <v>9.9</v>
      </c>
      <c r="I90">
        <f>Bawana_NG!P90</f>
        <v>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780.7749700054062</v>
      </c>
      <c r="P90" s="77">
        <v>118.36548309547433</v>
      </c>
      <c r="Q90" s="77">
        <v>19.36716647162083</v>
      </c>
      <c r="R90" s="80">
        <v>0</v>
      </c>
      <c r="S90" s="80">
        <v>0</v>
      </c>
      <c r="T90" s="78">
        <f>SUMPRODUCT(LTA!F90:AJ90,LTA!F$101:AJ$101,LTA!F$103:AJ$103)</f>
        <v>43.7</v>
      </c>
      <c r="U90" s="78">
        <f>SUMPRODUCT(LTA!F90:AJ90,LTA!F$102:AJ$102,LTA!F$103:AJ$103)</f>
        <v>86.94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196.58</v>
      </c>
      <c r="Z90" s="75">
        <f>IEX!N90</f>
        <v>0</v>
      </c>
      <c r="AA90" s="117">
        <f>STOA!H90</f>
        <v>713.73</v>
      </c>
      <c r="AB90" s="117">
        <f>-STOA!N90</f>
        <v>0</v>
      </c>
      <c r="AC90">
        <f t="shared" si="3"/>
        <v>18.91638101105162</v>
      </c>
      <c r="AD90">
        <f t="shared" si="4"/>
        <v>2016.1663169760491</v>
      </c>
      <c r="AE90">
        <f>'IDT-1'!B90</f>
        <v>184.88800000000001</v>
      </c>
      <c r="AF90" s="26"/>
      <c r="AG90">
        <f t="shared" si="5"/>
        <v>2201.054316976049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-57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13.775078414599374</v>
      </c>
      <c r="F91">
        <f>GT_Spot!P91</f>
        <v>0</v>
      </c>
      <c r="G91">
        <f>PPCL_NG!P91</f>
        <v>33.950000000000003</v>
      </c>
      <c r="H91">
        <f>PPCL_Spot!P91</f>
        <v>9.9</v>
      </c>
      <c r="I91">
        <f>Bawana_NG!P91</f>
        <v>75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800.41301123658536</v>
      </c>
      <c r="P91" s="77">
        <v>118.36548309547433</v>
      </c>
      <c r="Q91" s="77">
        <v>19.36716647162083</v>
      </c>
      <c r="R91" s="80">
        <v>0</v>
      </c>
      <c r="S91" s="80">
        <v>0</v>
      </c>
      <c r="T91" s="78">
        <f>SUMPRODUCT(LTA!F91:AJ91,LTA!F$101:AJ$101,LTA!F$103:AJ$103)</f>
        <v>44.11</v>
      </c>
      <c r="U91" s="78">
        <f>SUMPRODUCT(LTA!F91:AJ91,LTA!F$102:AJ$102,LTA!F$103:AJ$103)</f>
        <v>85.72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73.59</v>
      </c>
      <c r="Z91" s="75">
        <f>IEX!N91</f>
        <v>0</v>
      </c>
      <c r="AA91" s="117">
        <f>STOA!H91</f>
        <v>877.85</v>
      </c>
      <c r="AB91" s="117">
        <f>-STOA!N91</f>
        <v>0</v>
      </c>
      <c r="AC91">
        <f t="shared" si="3"/>
        <v>20.251921378405768</v>
      </c>
      <c r="AD91">
        <f t="shared" si="4"/>
        <v>1983.7888178398739</v>
      </c>
      <c r="AE91">
        <f>'IDT-1'!B91</f>
        <v>174</v>
      </c>
      <c r="AF91" s="26"/>
      <c r="AG91">
        <f t="shared" si="5"/>
        <v>2157.7888178398739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-148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13.775078414599374</v>
      </c>
      <c r="F92">
        <f>GT_Spot!P92</f>
        <v>0</v>
      </c>
      <c r="G92">
        <f>PPCL_NG!P92</f>
        <v>33.950000000000003</v>
      </c>
      <c r="H92">
        <f>PPCL_Spot!P92</f>
        <v>9.9</v>
      </c>
      <c r="I92">
        <f>Bawana_NG!P92</f>
        <v>75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800.41324485337577</v>
      </c>
      <c r="P92" s="77">
        <v>118.36548309547433</v>
      </c>
      <c r="Q92" s="77">
        <v>19.36716647162083</v>
      </c>
      <c r="R92" s="80">
        <v>0</v>
      </c>
      <c r="S92" s="80">
        <v>0</v>
      </c>
      <c r="T92" s="78">
        <f>SUMPRODUCT(LTA!F92:AJ92,LTA!F$101:AJ$101,LTA!F$103:AJ$103)</f>
        <v>44.94</v>
      </c>
      <c r="U92" s="78">
        <f>SUMPRODUCT(LTA!F92:AJ92,LTA!F$102:AJ$102,LTA!F$103:AJ$103)</f>
        <v>84.83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121.05</v>
      </c>
      <c r="Z92" s="75">
        <f>IEX!N92</f>
        <v>0</v>
      </c>
      <c r="AA92" s="117">
        <f>STOA!H92</f>
        <v>877.85</v>
      </c>
      <c r="AB92" s="117">
        <f>-STOA!N92</f>
        <v>0</v>
      </c>
      <c r="AC92">
        <f t="shared" si="3"/>
        <v>20.100843272813027</v>
      </c>
      <c r="AD92">
        <f t="shared" si="4"/>
        <v>2095.3401295622571</v>
      </c>
      <c r="AE92">
        <f>'IDT-1'!B92</f>
        <v>157.32499999999999</v>
      </c>
      <c r="AF92" s="26"/>
      <c r="AG92">
        <f t="shared" si="5"/>
        <v>2252.6651295622569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-84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13.775078414599374</v>
      </c>
      <c r="F93">
        <f>GT_Spot!P93</f>
        <v>0</v>
      </c>
      <c r="G93">
        <f>PPCL_NG!P93</f>
        <v>33.950000000000003</v>
      </c>
      <c r="H93">
        <f>PPCL_Spot!P93</f>
        <v>9.9</v>
      </c>
      <c r="I93">
        <f>Bawana_NG!P93</f>
        <v>75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800.41268737424809</v>
      </c>
      <c r="P93" s="77">
        <v>118.36548309547433</v>
      </c>
      <c r="Q93" s="77">
        <v>19.36716647162083</v>
      </c>
      <c r="R93" s="80">
        <v>0</v>
      </c>
      <c r="S93" s="80">
        <v>0</v>
      </c>
      <c r="T93" s="78">
        <f>SUMPRODUCT(LTA!F93:AJ93,LTA!F$101:AJ$101,LTA!F$103:AJ$103)</f>
        <v>45.24</v>
      </c>
      <c r="U93" s="78">
        <f>SUMPRODUCT(LTA!F93:AJ93,LTA!F$102:AJ$102,LTA!F$103:AJ$103)</f>
        <v>85.57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179.15</v>
      </c>
      <c r="Z93" s="75">
        <f>IEX!N93</f>
        <v>0</v>
      </c>
      <c r="AA93" s="117">
        <f>STOA!H93</f>
        <v>877.85</v>
      </c>
      <c r="AB93" s="117">
        <f>-STOA!N93</f>
        <v>0</v>
      </c>
      <c r="AC93">
        <f t="shared" si="3"/>
        <v>21.180592400895009</v>
      </c>
      <c r="AD93">
        <f t="shared" si="4"/>
        <v>2090.3998229550475</v>
      </c>
      <c r="AE93">
        <f>'IDT-1'!B93</f>
        <v>121.136</v>
      </c>
      <c r="AF93" s="26"/>
      <c r="AG93">
        <f t="shared" si="5"/>
        <v>2211.5358229550475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-147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13.775078414599374</v>
      </c>
      <c r="F94">
        <f>GT_Spot!P94</f>
        <v>0</v>
      </c>
      <c r="G94">
        <f>PPCL_NG!P94</f>
        <v>33.950000000000003</v>
      </c>
      <c r="H94">
        <f>PPCL_Spot!P94</f>
        <v>9.9</v>
      </c>
      <c r="I94">
        <f>Bawana_NG!P94</f>
        <v>75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800.41268170480032</v>
      </c>
      <c r="P94" s="77">
        <v>118.36548309547433</v>
      </c>
      <c r="Q94" s="77">
        <v>19.36716647162083</v>
      </c>
      <c r="R94" s="80">
        <v>0</v>
      </c>
      <c r="S94" s="80">
        <v>0</v>
      </c>
      <c r="T94" s="78">
        <f>SUMPRODUCT(LTA!F94:AJ94,LTA!F$101:AJ$101,LTA!F$103:AJ$103)</f>
        <v>45.25</v>
      </c>
      <c r="U94" s="78">
        <f>SUMPRODUCT(LTA!F94:AJ94,LTA!F$102:AJ$102,LTA!F$103:AJ$103)</f>
        <v>84.29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227.58</v>
      </c>
      <c r="Z94" s="75">
        <f>IEX!N94</f>
        <v>0</v>
      </c>
      <c r="AA94" s="117">
        <f>STOA!H94</f>
        <v>877.85</v>
      </c>
      <c r="AB94" s="117">
        <f>-STOA!N94</f>
        <v>0</v>
      </c>
      <c r="AC94">
        <f t="shared" si="3"/>
        <v>21.125059592327514</v>
      </c>
      <c r="AD94">
        <f t="shared" si="4"/>
        <v>2190.6153500941673</v>
      </c>
      <c r="AE94">
        <f>'IDT-1'!B94</f>
        <v>86.765000000000001</v>
      </c>
      <c r="AF94" s="26"/>
      <c r="AG94">
        <f t="shared" si="5"/>
        <v>2277.3803500941672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-94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13.775078414599374</v>
      </c>
      <c r="F95">
        <f>GT_Spot!P95</f>
        <v>0</v>
      </c>
      <c r="G95">
        <f>PPCL_NG!P95</f>
        <v>33.950000000000003</v>
      </c>
      <c r="H95">
        <f>PPCL_Spot!P95</f>
        <v>9.9</v>
      </c>
      <c r="I95">
        <f>Bawana_NG!P95</f>
        <v>75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784.8336552305143</v>
      </c>
      <c r="P95" s="77">
        <v>118.36548309547433</v>
      </c>
      <c r="Q95" s="77">
        <v>19.36716647162083</v>
      </c>
      <c r="R95" s="80">
        <v>0</v>
      </c>
      <c r="S95" s="80">
        <v>0</v>
      </c>
      <c r="T95" s="78">
        <f>SUMPRODUCT(LTA!F95:AJ95,LTA!F$101:AJ$101,LTA!F$103:AJ$103)</f>
        <v>43.22</v>
      </c>
      <c r="U95" s="78">
        <f>SUMPRODUCT(LTA!F95:AJ95,LTA!F$102:AJ$102,LTA!F$103:AJ$103)</f>
        <v>85.179999999999993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319.57</v>
      </c>
      <c r="Z95" s="75">
        <f>IEX!N95</f>
        <v>0</v>
      </c>
      <c r="AA95" s="117">
        <f>STOA!H95</f>
        <v>829.38</v>
      </c>
      <c r="AB95" s="117">
        <f>-STOA!N95</f>
        <v>0</v>
      </c>
      <c r="AC95">
        <f t="shared" si="3"/>
        <v>21.165589353865499</v>
      </c>
      <c r="AD95">
        <f t="shared" si="4"/>
        <v>2239.3757938583431</v>
      </c>
      <c r="AE95">
        <f>'IDT-1'!B95</f>
        <v>59.786000000000001</v>
      </c>
      <c r="AF95" s="26"/>
      <c r="AG95">
        <f t="shared" si="5"/>
        <v>2299.1617938583431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-72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13.775078414599374</v>
      </c>
      <c r="F96">
        <f>GT_Spot!P96</f>
        <v>0</v>
      </c>
      <c r="G96">
        <f>PPCL_NG!P96</f>
        <v>33.950000000000003</v>
      </c>
      <c r="H96">
        <f>PPCL_Spot!P96</f>
        <v>9.9</v>
      </c>
      <c r="I96">
        <f>Bawana_NG!P96</f>
        <v>75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784.83328837265174</v>
      </c>
      <c r="P96" s="77">
        <v>118.36548309547433</v>
      </c>
      <c r="Q96" s="77">
        <v>19.36716647162083</v>
      </c>
      <c r="R96" s="80">
        <v>0</v>
      </c>
      <c r="S96" s="80">
        <v>0</v>
      </c>
      <c r="T96" s="78">
        <f>SUMPRODUCT(LTA!F96:AJ96,LTA!F$101:AJ$101,LTA!F$103:AJ$103)</f>
        <v>43.89</v>
      </c>
      <c r="U96" s="78">
        <f>SUMPRODUCT(LTA!F96:AJ96,LTA!F$102:AJ$102,LTA!F$103:AJ$103)</f>
        <v>83.15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375.74</v>
      </c>
      <c r="Z96" s="75">
        <f>IEX!N96</f>
        <v>0</v>
      </c>
      <c r="AA96" s="117">
        <f>STOA!H96</f>
        <v>829.38</v>
      </c>
      <c r="AB96" s="117">
        <f>-STOA!N96</f>
        <v>0</v>
      </c>
      <c r="AC96">
        <f t="shared" si="3"/>
        <v>21.630157870471923</v>
      </c>
      <c r="AD96">
        <f t="shared" si="4"/>
        <v>2295.7208584838745</v>
      </c>
      <c r="AE96">
        <f>'IDT-1'!B96</f>
        <v>0</v>
      </c>
      <c r="AF96" s="26"/>
      <c r="AG96">
        <f t="shared" si="5"/>
        <v>2295.7208584838745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-70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13.775078414599374</v>
      </c>
      <c r="F97">
        <f>GT_Spot!P97</f>
        <v>0</v>
      </c>
      <c r="G97">
        <f>PPCL_NG!P97</f>
        <v>33.950000000000003</v>
      </c>
      <c r="H97">
        <f>PPCL_Spot!P97</f>
        <v>9.9</v>
      </c>
      <c r="I97">
        <f>Bawana_NG!P97</f>
        <v>76.419999999999987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784.83328837265174</v>
      </c>
      <c r="P97" s="77">
        <v>118.36548309547433</v>
      </c>
      <c r="Q97" s="77">
        <v>19.36716647162083</v>
      </c>
      <c r="R97" s="80">
        <v>0</v>
      </c>
      <c r="S97" s="80">
        <v>0</v>
      </c>
      <c r="T97" s="78">
        <f>SUMPRODUCT(LTA!F97:AJ97,LTA!F$101:AJ$101,LTA!F$103:AJ$103)</f>
        <v>44.72</v>
      </c>
      <c r="U97" s="78">
        <f>SUMPRODUCT(LTA!F97:AJ97,LTA!F$102:AJ$102,LTA!F$103:AJ$103)</f>
        <v>83.49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363.15</v>
      </c>
      <c r="Z97" s="75">
        <f>IEX!N97</f>
        <v>0</v>
      </c>
      <c r="AA97" s="117">
        <f>STOA!H97</f>
        <v>829.38</v>
      </c>
      <c r="AB97" s="117">
        <f>-STOA!N97</f>
        <v>0</v>
      </c>
      <c r="AC97">
        <f t="shared" si="3"/>
        <v>21.728598548438026</v>
      </c>
      <c r="AD97">
        <f t="shared" si="4"/>
        <v>2264.6224178059083</v>
      </c>
      <c r="AE97">
        <f>'IDT-1'!B97</f>
        <v>0</v>
      </c>
      <c r="AF97" s="26"/>
      <c r="AG97">
        <f t="shared" si="5"/>
        <v>2264.6224178059083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-91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13.775078414599374</v>
      </c>
      <c r="F98">
        <f>GT_Spot!P98</f>
        <v>0</v>
      </c>
      <c r="G98">
        <f>PPCL_NG!P98</f>
        <v>33.950000000000003</v>
      </c>
      <c r="H98">
        <f>PPCL_Spot!P98</f>
        <v>9.9</v>
      </c>
      <c r="I98">
        <f>Bawana_NG!P98</f>
        <v>76.419999999999987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784.83328837265174</v>
      </c>
      <c r="P98" s="77">
        <v>118.37</v>
      </c>
      <c r="Q98" s="77">
        <v>19.36716647162083</v>
      </c>
      <c r="R98" s="80">
        <v>0</v>
      </c>
      <c r="S98" s="80">
        <v>0</v>
      </c>
      <c r="T98" s="78">
        <f>SUMPRODUCT(LTA!F98:AJ98,LTA!F$101:AJ$101,LTA!F$103:AJ$103)</f>
        <v>45.52</v>
      </c>
      <c r="U98" s="78">
        <f>SUMPRODUCT(LTA!F98:AJ98,LTA!F$102:AJ$102,LTA!F$103:AJ$103)</f>
        <v>81.78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347.66</v>
      </c>
      <c r="Z98" s="75">
        <f>IEX!N98</f>
        <v>0</v>
      </c>
      <c r="AA98" s="117">
        <f>STOA!H98</f>
        <v>829.38</v>
      </c>
      <c r="AB98" s="117">
        <f>-STOA!N98</f>
        <v>0</v>
      </c>
      <c r="AC98">
        <f t="shared" si="3"/>
        <v>21.593196424720045</v>
      </c>
      <c r="AD98">
        <f t="shared" si="4"/>
        <v>2247.3623368341518</v>
      </c>
      <c r="AE98">
        <f>'IDT-1'!B98</f>
        <v>0</v>
      </c>
      <c r="AF98" s="26"/>
      <c r="AG98">
        <f t="shared" si="5"/>
        <v>2247.3623368341518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-92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0.29613754549113935</v>
      </c>
      <c r="F99">
        <f t="shared" si="6"/>
        <v>0</v>
      </c>
      <c r="G99">
        <f t="shared" si="6"/>
        <v>0.81479999999999886</v>
      </c>
      <c r="H99">
        <f t="shared" si="6"/>
        <v>0.22388673513978249</v>
      </c>
      <c r="I99">
        <f t="shared" si="6"/>
        <v>1.9756306916046082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19.00695618391979</v>
      </c>
      <c r="P99" s="77">
        <f t="shared" si="6"/>
        <v>2.320081649823976</v>
      </c>
      <c r="Q99" s="77">
        <f t="shared" si="6"/>
        <v>0.64530116715502839</v>
      </c>
      <c r="R99" s="80">
        <f t="shared" si="6"/>
        <v>0.39239628085490669</v>
      </c>
      <c r="S99" s="80">
        <f t="shared" si="6"/>
        <v>0</v>
      </c>
      <c r="T99" s="78">
        <f t="shared" si="6"/>
        <v>3.1241399999999997</v>
      </c>
      <c r="U99" s="78">
        <f t="shared" si="6"/>
        <v>2.2472500000000002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1.9150025000000006</v>
      </c>
      <c r="Z99" s="75">
        <f t="shared" si="6"/>
        <v>0</v>
      </c>
      <c r="AA99" s="117">
        <f t="shared" si="6"/>
        <v>14.634522499999997</v>
      </c>
      <c r="AB99" s="117">
        <f t="shared" si="6"/>
        <v>0</v>
      </c>
      <c r="AC99">
        <f t="shared" si="6"/>
        <v>0.43637450149257079</v>
      </c>
      <c r="AD99">
        <f t="shared" si="6"/>
        <v>47.005150752496661</v>
      </c>
      <c r="AE99">
        <f t="shared" si="6"/>
        <v>0.59317799999999987</v>
      </c>
      <c r="AG99">
        <f t="shared" si="6"/>
        <v>47.598328752496663</v>
      </c>
      <c r="AI99">
        <f t="shared" si="6"/>
        <v>0</v>
      </c>
      <c r="AJ99">
        <f t="shared" si="6"/>
        <v>0</v>
      </c>
      <c r="AK99">
        <f t="shared" si="6"/>
        <v>0.91391999999999984</v>
      </c>
      <c r="AL99">
        <f t="shared" si="6"/>
        <v>-1.0685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44787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412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</row>
    <row r="2" spans="1:44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GT_NG!Q3</f>
        <v>13.327279110590991</v>
      </c>
      <c r="F3">
        <f>GT_Spot!Q3</f>
        <v>0</v>
      </c>
      <c r="G3">
        <f>PPCL_NG!Q3</f>
        <v>19.28</v>
      </c>
      <c r="H3">
        <f>PPCL_Spot!Q3</f>
        <v>11.030000000000001</v>
      </c>
      <c r="I3">
        <f>Bawana_NG!Q3</f>
        <v>47.09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650.38999915675379</v>
      </c>
      <c r="P3" s="77">
        <v>68.447388002747473</v>
      </c>
      <c r="Q3" s="77">
        <v>22.187459935897436</v>
      </c>
      <c r="R3" s="80">
        <v>0</v>
      </c>
      <c r="S3" s="80">
        <v>0</v>
      </c>
      <c r="T3" s="78">
        <f>SUMPRODUCT(LTA!F3:AJ3,LTA!F$101:AJ$101,LTA!F$104:AJ$104)</f>
        <v>14.98</v>
      </c>
      <c r="U3" s="78">
        <f>SUMPRODUCT(LTA!F3:AJ3,LTA!F$102:AJ$102,LTA!F$104:AJ$104)</f>
        <v>102.53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252.83000000000004</v>
      </c>
      <c r="AB3" s="117">
        <f>-STOA!O3</f>
        <v>0</v>
      </c>
      <c r="AC3">
        <f>SUMIF(B3:AB3,"&gt;0")*$AC$2-SUMIF(B3:AB3,"&lt;0")*($AC$2/(1-$AC$2))+SUMIF(AI3:AR3,"&gt;0")*$AC$2-SUMIF(AI3:AR3,"&lt;0")*($AC$2/(1-$AC$2))</f>
        <v>11.558466710612709</v>
      </c>
      <c r="AD3">
        <f>SUM(B3:AB3,AI3:AR3)-AC3</f>
        <v>1301.903659495377</v>
      </c>
      <c r="AE3">
        <f>'IDT-1'!C3</f>
        <v>0</v>
      </c>
      <c r="AF3" s="26"/>
      <c r="AG3">
        <f>SUM(AD3:AF3)</f>
        <v>1301.903659495377</v>
      </c>
      <c r="AI3" s="75">
        <f>PXIL!I3</f>
        <v>0</v>
      </c>
      <c r="AJ3" s="75">
        <f>PXIL!O3</f>
        <v>0</v>
      </c>
      <c r="AK3" s="75">
        <f>RTM_IEX!I3</f>
        <v>24.21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87.16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13.281217086015216</v>
      </c>
      <c r="F4">
        <f>GT_Spot!Q4</f>
        <v>0</v>
      </c>
      <c r="G4">
        <f>PPCL_NG!Q4</f>
        <v>19.28</v>
      </c>
      <c r="H4">
        <f>PPCL_Spot!Q4</f>
        <v>11.030000000000001</v>
      </c>
      <c r="I4">
        <f>Bawana_NG!Q4</f>
        <v>47.09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650.38999915675379</v>
      </c>
      <c r="P4" s="77">
        <v>68.447388002747473</v>
      </c>
      <c r="Q4" s="77">
        <v>22.187459935897436</v>
      </c>
      <c r="R4" s="80">
        <v>0</v>
      </c>
      <c r="S4" s="80">
        <v>0</v>
      </c>
      <c r="T4" s="78">
        <f>SUMPRODUCT(LTA!F4:AJ4,LTA!F$101:AJ$101,LTA!F$104:AJ$104)</f>
        <v>15.39</v>
      </c>
      <c r="U4" s="78">
        <f>SUMPRODUCT(LTA!F4:AJ4,LTA!F$102:AJ$102,LTA!F$104:AJ$104)</f>
        <v>102.53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252.83000000000004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11.433805364796443</v>
      </c>
      <c r="AD4">
        <f t="shared" ref="AD4:AD67" si="1">SUM(B4:AB4,AI4:AR4)-AC4</f>
        <v>1287.8622588166174</v>
      </c>
      <c r="AE4">
        <f>'IDT-1'!C4</f>
        <v>0</v>
      </c>
      <c r="AF4" s="26"/>
      <c r="AG4">
        <f t="shared" ref="AG4:AG67" si="2">SUM(AD4:AF4)</f>
        <v>1287.8622588166174</v>
      </c>
      <c r="AI4" s="75">
        <f>PXIL!I4</f>
        <v>0</v>
      </c>
      <c r="AJ4" s="75">
        <f>PXIL!O4</f>
        <v>0</v>
      </c>
      <c r="AK4" s="75">
        <f>RTM_IEX!I4</f>
        <v>24.21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72.63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13.281217086015216</v>
      </c>
      <c r="F5">
        <f>GT_Spot!Q5</f>
        <v>0</v>
      </c>
      <c r="G5">
        <f>PPCL_NG!Q5</f>
        <v>19.28</v>
      </c>
      <c r="H5">
        <f>PPCL_Spot!Q5</f>
        <v>11.030000000000001</v>
      </c>
      <c r="I5">
        <f>Bawana_NG!Q5</f>
        <v>47.09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649.57533454275381</v>
      </c>
      <c r="P5" s="77">
        <v>68.447388002747473</v>
      </c>
      <c r="Q5" s="77">
        <v>22.187459935897436</v>
      </c>
      <c r="R5" s="80">
        <v>0</v>
      </c>
      <c r="S5" s="80">
        <v>0</v>
      </c>
      <c r="T5" s="78">
        <f>SUMPRODUCT(LTA!F5:AJ5,LTA!F$101:AJ$101,LTA!F$104:AJ$104)</f>
        <v>15.76</v>
      </c>
      <c r="U5" s="78">
        <f>SUMPRODUCT(LTA!F5:AJ5,LTA!F$102:AJ$102,LTA!F$104:AJ$104)</f>
        <v>102.88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252.83000000000004</v>
      </c>
      <c r="AB5" s="117">
        <f>-STOA!O5</f>
        <v>0</v>
      </c>
      <c r="AC5">
        <f t="shared" si="0"/>
        <v>11.049468316193245</v>
      </c>
      <c r="AD5">
        <f t="shared" si="1"/>
        <v>1244.5719312512208</v>
      </c>
      <c r="AE5">
        <f>'IDT-1'!C5</f>
        <v>0</v>
      </c>
      <c r="AF5" s="26"/>
      <c r="AG5">
        <f t="shared" si="2"/>
        <v>1244.5719312512208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53.26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13.281217086015216</v>
      </c>
      <c r="F6">
        <f>GT_Spot!Q6</f>
        <v>0</v>
      </c>
      <c r="G6">
        <f>PPCL_NG!Q6</f>
        <v>19.28</v>
      </c>
      <c r="H6">
        <f>PPCL_Spot!Q6</f>
        <v>11.030000000000001</v>
      </c>
      <c r="I6">
        <f>Bawana_NG!Q6</f>
        <v>47.09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649.57533454275381</v>
      </c>
      <c r="P6" s="77">
        <v>68.447388002747473</v>
      </c>
      <c r="Q6" s="77">
        <v>22.187459935897436</v>
      </c>
      <c r="R6" s="80">
        <v>0</v>
      </c>
      <c r="S6" s="80">
        <v>0</v>
      </c>
      <c r="T6" s="78">
        <f>SUMPRODUCT(LTA!F6:AJ6,LTA!F$101:AJ$101,LTA!F$104:AJ$104)</f>
        <v>16.11</v>
      </c>
      <c r="U6" s="78">
        <f>SUMPRODUCT(LTA!F6:AJ6,LTA!F$102:AJ$102,LTA!F$104:AJ$104)</f>
        <v>102.88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252.83000000000004</v>
      </c>
      <c r="AB6" s="117">
        <f>-STOA!O6</f>
        <v>0</v>
      </c>
      <c r="AC6">
        <f t="shared" si="0"/>
        <v>11.052548316193244</v>
      </c>
      <c r="AD6">
        <f t="shared" si="1"/>
        <v>1244.9188512512208</v>
      </c>
      <c r="AE6">
        <f>'IDT-1'!C6</f>
        <v>0</v>
      </c>
      <c r="AF6" s="26"/>
      <c r="AG6">
        <f t="shared" si="2"/>
        <v>1244.9188512512208</v>
      </c>
      <c r="AI6" s="75">
        <f>PXIL!I6</f>
        <v>0</v>
      </c>
      <c r="AJ6" s="75">
        <f>PXIL!O6</f>
        <v>0</v>
      </c>
      <c r="AK6" s="75">
        <f>RTM_IEX!I6</f>
        <v>19.37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33.89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12.897366881217089</v>
      </c>
      <c r="F7">
        <f>GT_Spot!Q7</f>
        <v>0</v>
      </c>
      <c r="G7">
        <f>PPCL_NG!Q7</f>
        <v>19.28</v>
      </c>
      <c r="H7">
        <f>PPCL_Spot!Q7</f>
        <v>10.46</v>
      </c>
      <c r="I7">
        <f>Bawana_NG!Q7</f>
        <v>47.09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658.41794562932148</v>
      </c>
      <c r="P7" s="77">
        <v>68.447388002747473</v>
      </c>
      <c r="Q7" s="77">
        <v>22.187459935897436</v>
      </c>
      <c r="R7" s="80">
        <v>0</v>
      </c>
      <c r="S7" s="80">
        <v>0</v>
      </c>
      <c r="T7" s="78">
        <f>SUMPRODUCT(LTA!F7:AJ7,LTA!F$101:AJ$101,LTA!F$104:AJ$104)</f>
        <v>16.75</v>
      </c>
      <c r="U7" s="78">
        <f>SUMPRODUCT(LTA!F7:AJ7,LTA!F$102:AJ$102,LTA!F$104:AJ$104)</f>
        <v>114.03999999999999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252.83000000000004</v>
      </c>
      <c r="AB7" s="117">
        <f>-STOA!O7</f>
        <v>0</v>
      </c>
      <c r="AC7">
        <f t="shared" si="0"/>
        <v>11.055441411952817</v>
      </c>
      <c r="AD7">
        <f t="shared" si="1"/>
        <v>1245.2447190372307</v>
      </c>
      <c r="AE7">
        <f>'IDT-1'!C7</f>
        <v>0</v>
      </c>
      <c r="AF7" s="26"/>
      <c r="AG7">
        <f t="shared" si="2"/>
        <v>1245.2447190372307</v>
      </c>
      <c r="AI7" s="75">
        <f>PXIL!I7</f>
        <v>0</v>
      </c>
      <c r="AJ7" s="75">
        <f>PXIL!O7</f>
        <v>0</v>
      </c>
      <c r="AK7" s="75">
        <f>RTM_IEX!I7</f>
        <v>19.37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14.53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13.281217086015216</v>
      </c>
      <c r="F8">
        <f>GT_Spot!Q8</f>
        <v>0</v>
      </c>
      <c r="G8">
        <f>PPCL_NG!Q8</f>
        <v>19.28</v>
      </c>
      <c r="H8">
        <f>PPCL_Spot!Q8</f>
        <v>11.030000000000001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658.41950056228575</v>
      </c>
      <c r="P8" s="77">
        <v>68.447388002747473</v>
      </c>
      <c r="Q8" s="77">
        <v>22.187459935897436</v>
      </c>
      <c r="R8" s="80">
        <v>0</v>
      </c>
      <c r="S8" s="80">
        <v>0</v>
      </c>
      <c r="T8" s="78">
        <f>SUMPRODUCT(LTA!F8:AJ8,LTA!F$101:AJ$101,LTA!F$104:AJ$104)</f>
        <v>24.22</v>
      </c>
      <c r="U8" s="78">
        <f>SUMPRODUCT(LTA!F8:AJ8,LTA!F$102:AJ$102,LTA!F$104:AJ$104)</f>
        <v>114.14999999999999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252.83000000000004</v>
      </c>
      <c r="AB8" s="117">
        <f>-STOA!O8</f>
        <v>0</v>
      </c>
      <c r="AC8">
        <f t="shared" si="0"/>
        <v>10.942320977165124</v>
      </c>
      <c r="AD8">
        <f t="shared" si="1"/>
        <v>1232.5032446097809</v>
      </c>
      <c r="AE8">
        <f>'IDT-1'!C8</f>
        <v>0</v>
      </c>
      <c r="AF8" s="26"/>
      <c r="AG8">
        <f t="shared" si="2"/>
        <v>1232.5032446097809</v>
      </c>
      <c r="AI8" s="75">
        <f>PXIL!I8</f>
        <v>0</v>
      </c>
      <c r="AJ8" s="75">
        <f>PXIL!O8</f>
        <v>0</v>
      </c>
      <c r="AK8" s="75">
        <f>RTM_IEX!I8</f>
        <v>9.68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7.3526269445259764</v>
      </c>
      <c r="F9">
        <f>GT_Spot!Q9</f>
        <v>0</v>
      </c>
      <c r="G9">
        <f>PPCL_NG!Q9</f>
        <v>19.28</v>
      </c>
      <c r="H9">
        <f>PPCL_Spot!Q9</f>
        <v>5.46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658.4109870358086</v>
      </c>
      <c r="P9" s="77">
        <v>68.447388002747473</v>
      </c>
      <c r="Q9" s="77">
        <v>22.187459935897436</v>
      </c>
      <c r="R9" s="80">
        <v>0</v>
      </c>
      <c r="S9" s="80">
        <v>0</v>
      </c>
      <c r="T9" s="78">
        <f>SUMPRODUCT(LTA!F9:AJ9,LTA!F$101:AJ$101,LTA!F$104:AJ$104)</f>
        <v>24.19</v>
      </c>
      <c r="U9" s="78">
        <f>SUMPRODUCT(LTA!F9:AJ9,LTA!F$102:AJ$102,LTA!F$104:AJ$104)</f>
        <v>114.11999999999999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252.83000000000004</v>
      </c>
      <c r="AB9" s="117">
        <f>-STOA!O9</f>
        <v>0</v>
      </c>
      <c r="AC9">
        <f t="shared" si="0"/>
        <v>11.113242464887023</v>
      </c>
      <c r="AD9">
        <f t="shared" si="1"/>
        <v>1251.7552194540929</v>
      </c>
      <c r="AE9">
        <f>'IDT-1'!C9</f>
        <v>0</v>
      </c>
      <c r="AF9" s="26"/>
      <c r="AG9">
        <f t="shared" si="2"/>
        <v>1251.7552194540929</v>
      </c>
      <c r="AI9" s="75">
        <f>PXIL!I9</f>
        <v>0</v>
      </c>
      <c r="AJ9" s="75">
        <f>PXIL!O9</f>
        <v>0</v>
      </c>
      <c r="AK9" s="75">
        <f>RTM_IEX!I9</f>
        <v>40.67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7.3526269445259764</v>
      </c>
      <c r="F10">
        <f>GT_Spot!Q10</f>
        <v>0</v>
      </c>
      <c r="G10">
        <f>PPCL_NG!Q10</f>
        <v>19.28</v>
      </c>
      <c r="H10">
        <f>PPCL_Spot!Q10</f>
        <v>5.46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658.4109870358086</v>
      </c>
      <c r="P10" s="77">
        <v>68.447388002747473</v>
      </c>
      <c r="Q10" s="77">
        <v>22.186751573708094</v>
      </c>
      <c r="R10" s="80">
        <v>0</v>
      </c>
      <c r="S10" s="80">
        <v>0</v>
      </c>
      <c r="T10" s="78">
        <f>SUMPRODUCT(LTA!F10:AJ10,LTA!F$101:AJ$101,LTA!F$104:AJ$104)</f>
        <v>24.18</v>
      </c>
      <c r="U10" s="78">
        <f>SUMPRODUCT(LTA!F10:AJ10,LTA!F$102:AJ$102,LTA!F$104:AJ$104)</f>
        <v>114.11999999999999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252.83000000000004</v>
      </c>
      <c r="AB10" s="117">
        <f>-STOA!O10</f>
        <v>0</v>
      </c>
      <c r="AC10">
        <f t="shared" si="0"/>
        <v>10.840436231299753</v>
      </c>
      <c r="AD10">
        <f t="shared" si="1"/>
        <v>1221.0273173254905</v>
      </c>
      <c r="AE10">
        <f>'IDT-1'!C10</f>
        <v>0</v>
      </c>
      <c r="AF10" s="26"/>
      <c r="AG10">
        <f t="shared" si="2"/>
        <v>1221.0273173254905</v>
      </c>
      <c r="AI10" s="75">
        <f>PXIL!I10</f>
        <v>0</v>
      </c>
      <c r="AJ10" s="75">
        <f>PXIL!O10</f>
        <v>0</v>
      </c>
      <c r="AK10" s="75">
        <f>RTM_IEX!I10</f>
        <v>9.68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7.3526269445259764</v>
      </c>
      <c r="F11">
        <f>GT_Spot!Q11</f>
        <v>0</v>
      </c>
      <c r="G11">
        <f>PPCL_NG!Q11</f>
        <v>19.28</v>
      </c>
      <c r="H11">
        <f>PPCL_Spot!Q11</f>
        <v>5.46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613.03939558068839</v>
      </c>
      <c r="P11" s="77">
        <v>69.070000000000007</v>
      </c>
      <c r="Q11" s="77">
        <v>22.186751573708094</v>
      </c>
      <c r="R11" s="80">
        <v>0</v>
      </c>
      <c r="S11" s="80">
        <v>0</v>
      </c>
      <c r="T11" s="78">
        <f>SUMPRODUCT(LTA!F11:AJ11,LTA!F$101:AJ$101,LTA!F$104:AJ$104)</f>
        <v>24.08</v>
      </c>
      <c r="U11" s="78">
        <f>SUMPRODUCT(LTA!F11:AJ11,LTA!F$102:AJ$102,LTA!F$104:AJ$104)</f>
        <v>114.16999999999999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252.83000000000004</v>
      </c>
      <c r="AB11" s="117">
        <f>-STOA!O11</f>
        <v>0</v>
      </c>
      <c r="AC11">
        <f t="shared" si="0"/>
        <v>10.616661212070518</v>
      </c>
      <c r="AD11">
        <f t="shared" si="1"/>
        <v>1195.822112886852</v>
      </c>
      <c r="AE11">
        <f>'IDT-1'!C11</f>
        <v>0</v>
      </c>
      <c r="AF11" s="26"/>
      <c r="AG11">
        <f t="shared" si="2"/>
        <v>1195.822112886852</v>
      </c>
      <c r="AI11" s="75">
        <f>PXIL!I11</f>
        <v>0</v>
      </c>
      <c r="AJ11" s="75">
        <f>PXIL!O11</f>
        <v>0</v>
      </c>
      <c r="AK11" s="75">
        <f>RTM_IEX!I11</f>
        <v>29.05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7.3526269445259764</v>
      </c>
      <c r="F12">
        <f>GT_Spot!Q12</f>
        <v>0</v>
      </c>
      <c r="G12">
        <f>PPCL_NG!Q12</f>
        <v>19.28</v>
      </c>
      <c r="H12">
        <f>PPCL_Spot!Q12</f>
        <v>5.46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613.03939558068839</v>
      </c>
      <c r="P12" s="77">
        <v>69.070000000000007</v>
      </c>
      <c r="Q12" s="77">
        <v>22.186751573708094</v>
      </c>
      <c r="R12" s="80">
        <v>0</v>
      </c>
      <c r="S12" s="80">
        <v>0</v>
      </c>
      <c r="T12" s="78">
        <f>SUMPRODUCT(LTA!F12:AJ12,LTA!F$101:AJ$101,LTA!F$104:AJ$104)</f>
        <v>24.05</v>
      </c>
      <c r="U12" s="78">
        <f>SUMPRODUCT(LTA!F12:AJ12,LTA!F$102:AJ$102,LTA!F$104:AJ$104)</f>
        <v>114.10999999999999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252.83000000000004</v>
      </c>
      <c r="AB12" s="117">
        <f>-STOA!O12</f>
        <v>0</v>
      </c>
      <c r="AC12">
        <f t="shared" si="0"/>
        <v>10.488093212070519</v>
      </c>
      <c r="AD12">
        <f t="shared" si="1"/>
        <v>1181.3406808868519</v>
      </c>
      <c r="AE12">
        <f>'IDT-1'!C12</f>
        <v>0</v>
      </c>
      <c r="AF12" s="26"/>
      <c r="AG12">
        <f t="shared" si="2"/>
        <v>1181.3406808868519</v>
      </c>
      <c r="AI12" s="75">
        <f>PXIL!I12</f>
        <v>0</v>
      </c>
      <c r="AJ12" s="75">
        <f>PXIL!O12</f>
        <v>0</v>
      </c>
      <c r="AK12" s="75">
        <f>RTM_IEX!I12</f>
        <v>14.53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7.3526269445259764</v>
      </c>
      <c r="F13">
        <f>GT_Spot!Q13</f>
        <v>0</v>
      </c>
      <c r="G13">
        <f>PPCL_NG!Q13</f>
        <v>19.28</v>
      </c>
      <c r="H13">
        <f>PPCL_Spot!Q13</f>
        <v>5.46</v>
      </c>
      <c r="I13">
        <f>Bawana_NG!Q13</f>
        <v>40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604.02605718738744</v>
      </c>
      <c r="P13" s="77">
        <v>68.446965330732411</v>
      </c>
      <c r="Q13" s="77">
        <v>22.186751573708094</v>
      </c>
      <c r="R13" s="80">
        <v>0</v>
      </c>
      <c r="S13" s="80">
        <v>0</v>
      </c>
      <c r="T13" s="78">
        <f>SUMPRODUCT(LTA!F13:AJ13,LTA!F$101:AJ$101,LTA!F$104:AJ$104)</f>
        <v>23.95</v>
      </c>
      <c r="U13" s="78">
        <f>SUMPRODUCT(LTA!F13:AJ13,LTA!F$102:AJ$102,LTA!F$104:AJ$104)</f>
        <v>114.06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252.83000000000004</v>
      </c>
      <c r="AB13" s="117">
        <f>-STOA!O13</f>
        <v>0</v>
      </c>
      <c r="AC13">
        <f t="shared" si="0"/>
        <v>10.275594404341867</v>
      </c>
      <c r="AD13">
        <f t="shared" si="1"/>
        <v>1137.3168066320118</v>
      </c>
      <c r="AE13">
        <f>'IDT-1'!C13</f>
        <v>0</v>
      </c>
      <c r="AF13" s="26"/>
      <c r="AG13">
        <f t="shared" si="2"/>
        <v>1137.3168066320118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7.3526269445259764</v>
      </c>
      <c r="F14">
        <f>GT_Spot!Q14</f>
        <v>0</v>
      </c>
      <c r="G14">
        <f>PPCL_NG!Q14</f>
        <v>19.28</v>
      </c>
      <c r="H14">
        <f>PPCL_Spot!Q14</f>
        <v>5.46</v>
      </c>
      <c r="I14">
        <f>Bawana_NG!Q14</f>
        <v>40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599.56790380754251</v>
      </c>
      <c r="P14" s="77">
        <v>68.446965330732411</v>
      </c>
      <c r="Q14" s="77">
        <v>9.68</v>
      </c>
      <c r="R14" s="80">
        <v>0</v>
      </c>
      <c r="S14" s="80">
        <v>0</v>
      </c>
      <c r="T14" s="78">
        <f>SUMPRODUCT(LTA!F14:AJ14,LTA!F$101:AJ$101,LTA!F$104:AJ$104)</f>
        <v>23.95</v>
      </c>
      <c r="U14" s="78">
        <f>SUMPRODUCT(LTA!F14:AJ14,LTA!F$102:AJ$102,LTA!F$104:AJ$104)</f>
        <v>114.11999999999999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252.83000000000004</v>
      </c>
      <c r="AB14" s="117">
        <f>-STOA!O14</f>
        <v>0</v>
      </c>
      <c r="AC14">
        <f t="shared" si="0"/>
        <v>10.038049965528648</v>
      </c>
      <c r="AD14">
        <f t="shared" si="1"/>
        <v>1130.6494461172722</v>
      </c>
      <c r="AE14">
        <f>'IDT-1'!C14</f>
        <v>0</v>
      </c>
      <c r="AF14" s="26"/>
      <c r="AG14">
        <f t="shared" si="2"/>
        <v>1130.6494461172722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7.3526269445259764</v>
      </c>
      <c r="F15">
        <f>GT_Spot!Q15</f>
        <v>0</v>
      </c>
      <c r="G15">
        <f>PPCL_NG!Q15</f>
        <v>19.28</v>
      </c>
      <c r="H15">
        <f>PPCL_Spot!Q15</f>
        <v>5.46</v>
      </c>
      <c r="I15">
        <f>Bawana_NG!Q15</f>
        <v>40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599.35722182708105</v>
      </c>
      <c r="P15" s="77">
        <v>68.446965330732411</v>
      </c>
      <c r="Q15" s="77">
        <v>9.68</v>
      </c>
      <c r="R15" s="80">
        <v>0</v>
      </c>
      <c r="S15" s="80">
        <v>0</v>
      </c>
      <c r="T15" s="78">
        <f>SUMPRODUCT(LTA!F15:AJ15,LTA!F$101:AJ$101,LTA!F$104:AJ$104)</f>
        <v>23.9</v>
      </c>
      <c r="U15" s="78">
        <f>SUMPRODUCT(LTA!F15:AJ15,LTA!F$102:AJ$102,LTA!F$104:AJ$104)</f>
        <v>114.17999999999999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235.50000000000003</v>
      </c>
      <c r="AB15" s="117">
        <f>-STOA!O15</f>
        <v>0</v>
      </c>
      <c r="AC15">
        <f t="shared" si="0"/>
        <v>9.8837799641005866</v>
      </c>
      <c r="AD15">
        <f t="shared" si="1"/>
        <v>1113.2730341382387</v>
      </c>
      <c r="AE15">
        <f>'IDT-1'!C15</f>
        <v>0</v>
      </c>
      <c r="AF15" s="26"/>
      <c r="AG15">
        <f t="shared" si="2"/>
        <v>1113.2730341382387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7.3526269445259764</v>
      </c>
      <c r="F16">
        <f>GT_Spot!Q16</f>
        <v>0</v>
      </c>
      <c r="G16">
        <f>PPCL_NG!Q16</f>
        <v>19.28</v>
      </c>
      <c r="H16">
        <f>PPCL_Spot!Q16</f>
        <v>5.46</v>
      </c>
      <c r="I16">
        <f>Bawana_NG!Q16</f>
        <v>40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600.17180545497899</v>
      </c>
      <c r="P16" s="77">
        <v>68.446965330732411</v>
      </c>
      <c r="Q16" s="77">
        <v>9.68</v>
      </c>
      <c r="R16" s="80">
        <v>0</v>
      </c>
      <c r="S16" s="80">
        <v>0</v>
      </c>
      <c r="T16" s="78">
        <f>SUMPRODUCT(LTA!F16:AJ16,LTA!F$101:AJ$101,LTA!F$104:AJ$104)</f>
        <v>23.74</v>
      </c>
      <c r="U16" s="78">
        <f>SUMPRODUCT(LTA!F16:AJ16,LTA!F$102:AJ$102,LTA!F$104:AJ$104)</f>
        <v>110.53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235.50000000000003</v>
      </c>
      <c r="AB16" s="117">
        <f>-STOA!O16</f>
        <v>0</v>
      </c>
      <c r="AC16">
        <f t="shared" si="0"/>
        <v>9.9256203000260879</v>
      </c>
      <c r="AD16">
        <f t="shared" si="1"/>
        <v>1117.9857774302111</v>
      </c>
      <c r="AE16">
        <f>'IDT-1'!C16</f>
        <v>0</v>
      </c>
      <c r="AF16" s="26"/>
      <c r="AG16">
        <f t="shared" si="2"/>
        <v>1117.9857774302111</v>
      </c>
      <c r="AI16" s="75">
        <f>PXIL!I16</f>
        <v>0</v>
      </c>
      <c r="AJ16" s="75">
        <f>PXIL!O16</f>
        <v>0</v>
      </c>
      <c r="AK16" s="75">
        <f>RTM_IEX!I16</f>
        <v>7.75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7.3526269445259764</v>
      </c>
      <c r="F17">
        <f>GT_Spot!Q17</f>
        <v>0</v>
      </c>
      <c r="G17">
        <f>PPCL_NG!Q17</f>
        <v>19.28</v>
      </c>
      <c r="H17">
        <f>PPCL_Spot!Q17</f>
        <v>5.46</v>
      </c>
      <c r="I17">
        <f>Bawana_NG!Q17</f>
        <v>40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600.17180545497899</v>
      </c>
      <c r="P17" s="77">
        <v>68.446965330732411</v>
      </c>
      <c r="Q17" s="77">
        <v>9.68</v>
      </c>
      <c r="R17" s="80">
        <v>0</v>
      </c>
      <c r="S17" s="80">
        <v>0</v>
      </c>
      <c r="T17" s="78">
        <f>SUMPRODUCT(LTA!F17:AJ17,LTA!F$101:AJ$101,LTA!F$104:AJ$104)</f>
        <v>22.18</v>
      </c>
      <c r="U17" s="78">
        <f>SUMPRODUCT(LTA!F17:AJ17,LTA!F$102:AJ$102,LTA!F$104:AJ$104)</f>
        <v>92.62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235.50000000000003</v>
      </c>
      <c r="AB17" s="117">
        <f>-STOA!O17</f>
        <v>0</v>
      </c>
      <c r="AC17">
        <f t="shared" si="0"/>
        <v>9.8636468504699941</v>
      </c>
      <c r="AD17">
        <f t="shared" si="1"/>
        <v>1070.8277508797671</v>
      </c>
      <c r="AE17">
        <f>'IDT-1'!C17</f>
        <v>0</v>
      </c>
      <c r="AF17" s="26"/>
      <c r="AG17">
        <f t="shared" si="2"/>
        <v>1070.8277508797671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7.3526269445259764</v>
      </c>
      <c r="F18">
        <f>GT_Spot!Q18</f>
        <v>0</v>
      </c>
      <c r="G18">
        <f>PPCL_NG!Q18</f>
        <v>19.28</v>
      </c>
      <c r="H18">
        <f>PPCL_Spot!Q18</f>
        <v>5.46</v>
      </c>
      <c r="I18">
        <f>Bawana_NG!Q18</f>
        <v>40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600.17171277144371</v>
      </c>
      <c r="P18" s="77">
        <v>48.417644139541672</v>
      </c>
      <c r="Q18" s="77">
        <v>9.68</v>
      </c>
      <c r="R18" s="80">
        <v>0</v>
      </c>
      <c r="S18" s="80">
        <v>0</v>
      </c>
      <c r="T18" s="78">
        <f>SUMPRODUCT(LTA!F18:AJ18,LTA!F$101:AJ$101,LTA!F$104:AJ$104)</f>
        <v>21.83</v>
      </c>
      <c r="U18" s="78">
        <f>SUMPRODUCT(LTA!F18:AJ18,LTA!F$102:AJ$102,LTA!F$104:AJ$104)</f>
        <v>92.23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235.50000000000003</v>
      </c>
      <c r="AB18" s="117">
        <f>-STOA!O18</f>
        <v>0</v>
      </c>
      <c r="AC18">
        <f t="shared" si="0"/>
        <v>9.6364853707614309</v>
      </c>
      <c r="AD18">
        <f t="shared" si="1"/>
        <v>1055.28549848475</v>
      </c>
      <c r="AE18">
        <f>'IDT-1'!C18</f>
        <v>0</v>
      </c>
      <c r="AF18" s="26"/>
      <c r="AG18">
        <f t="shared" si="2"/>
        <v>1055.28549848475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7.3526269445259764</v>
      </c>
      <c r="F19">
        <f>GT_Spot!Q19</f>
        <v>0</v>
      </c>
      <c r="G19">
        <f>PPCL_NG!Q19</f>
        <v>19.28</v>
      </c>
      <c r="H19">
        <f>PPCL_Spot!Q19</f>
        <v>5.46</v>
      </c>
      <c r="I19">
        <f>Bawana_NG!Q19</f>
        <v>40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602.76426708280701</v>
      </c>
      <c r="P19" s="77">
        <v>38.738332687755538</v>
      </c>
      <c r="Q19" s="77">
        <v>9.68</v>
      </c>
      <c r="R19" s="80">
        <v>0</v>
      </c>
      <c r="S19" s="80">
        <v>0</v>
      </c>
      <c r="T19" s="78">
        <f>SUMPRODUCT(LTA!F19:AJ19,LTA!F$101:AJ$101,LTA!F$104:AJ$104)</f>
        <v>21.75</v>
      </c>
      <c r="U19" s="78">
        <f>SUMPRODUCT(LTA!F19:AJ19,LTA!F$102:AJ$102,LTA!F$104:AJ$104)</f>
        <v>91.76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235.50000000000003</v>
      </c>
      <c r="AB19" s="117">
        <f>-STOA!O19</f>
        <v>0</v>
      </c>
      <c r="AC19">
        <f t="shared" si="0"/>
        <v>9.7468444583696154</v>
      </c>
      <c r="AD19">
        <f t="shared" si="1"/>
        <v>1027.5383822567189</v>
      </c>
      <c r="AE19">
        <f>'IDT-1'!C19</f>
        <v>0</v>
      </c>
      <c r="AF19" s="26"/>
      <c r="AG19">
        <f t="shared" si="2"/>
        <v>1027.5383822567189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7.3560326579981865</v>
      </c>
      <c r="F20">
        <f>GT_Spot!Q20</f>
        <v>0</v>
      </c>
      <c r="G20">
        <f>PPCL_NG!Q20</f>
        <v>19.28</v>
      </c>
      <c r="H20">
        <f>PPCL_Spot!Q20</f>
        <v>5.46</v>
      </c>
      <c r="I20">
        <f>Bawana_NG!Q20</f>
        <v>40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573.98197730457991</v>
      </c>
      <c r="P20" s="77">
        <v>33.89</v>
      </c>
      <c r="Q20" s="77">
        <v>9.68</v>
      </c>
      <c r="R20" s="80">
        <v>0</v>
      </c>
      <c r="S20" s="80">
        <v>0</v>
      </c>
      <c r="T20" s="78">
        <f>SUMPRODUCT(LTA!F20:AJ20,LTA!F$101:AJ$101,LTA!F$104:AJ$104)</f>
        <v>21.61</v>
      </c>
      <c r="U20" s="78">
        <f>SUMPRODUCT(LTA!F20:AJ20,LTA!F$102:AJ$102,LTA!F$104:AJ$104)</f>
        <v>82.05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235.50000000000003</v>
      </c>
      <c r="AB20" s="117">
        <f>-STOA!O20</f>
        <v>0</v>
      </c>
      <c r="AC20">
        <f t="shared" si="0"/>
        <v>9.121710487670688</v>
      </c>
      <c r="AD20">
        <f t="shared" si="1"/>
        <v>1027.4362994749074</v>
      </c>
      <c r="AE20">
        <f>'IDT-1'!C20</f>
        <v>0</v>
      </c>
      <c r="AF20" s="26"/>
      <c r="AG20">
        <f t="shared" si="2"/>
        <v>1027.4362994749074</v>
      </c>
      <c r="AI20" s="75">
        <f>PXIL!I20</f>
        <v>0</v>
      </c>
      <c r="AJ20" s="75">
        <f>PXIL!O20</f>
        <v>0</v>
      </c>
      <c r="AK20" s="75">
        <f>RTM_IEX!I20</f>
        <v>7.75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7.3560326579981865</v>
      </c>
      <c r="F21">
        <f>GT_Spot!Q21</f>
        <v>0</v>
      </c>
      <c r="G21">
        <f>PPCL_NG!Q21</f>
        <v>19.28</v>
      </c>
      <c r="H21">
        <f>PPCL_Spot!Q21</f>
        <v>5.46</v>
      </c>
      <c r="I21">
        <f>Bawana_NG!Q21</f>
        <v>40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595.48860236857979</v>
      </c>
      <c r="P21" s="77">
        <v>33.89</v>
      </c>
      <c r="Q21" s="77">
        <v>9.68</v>
      </c>
      <c r="R21" s="80">
        <v>0</v>
      </c>
      <c r="S21" s="80">
        <v>0</v>
      </c>
      <c r="T21" s="78">
        <f>SUMPRODUCT(LTA!F21:AJ21,LTA!F$101:AJ$101,LTA!F$104:AJ$104)</f>
        <v>21.58</v>
      </c>
      <c r="U21" s="78">
        <f>SUMPRODUCT(LTA!F21:AJ21,LTA!F$102:AJ$102,LTA!F$104:AJ$104)</f>
        <v>79.069999999999993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-7</v>
      </c>
      <c r="AA21" s="117">
        <f>STOA!I21</f>
        <v>235.50000000000003</v>
      </c>
      <c r="AB21" s="117">
        <f>-STOA!O21</f>
        <v>0</v>
      </c>
      <c r="AC21">
        <f t="shared" si="0"/>
        <v>9.2784276808892532</v>
      </c>
      <c r="AD21">
        <f t="shared" si="1"/>
        <v>1031.0262073456886</v>
      </c>
      <c r="AE21">
        <f>'IDT-1'!C21</f>
        <v>0</v>
      </c>
      <c r="AF21" s="26"/>
      <c r="AG21">
        <f t="shared" si="2"/>
        <v>1031.0262073456886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6.8276988206833984</v>
      </c>
      <c r="F22">
        <f>GT_Spot!Q22</f>
        <v>0</v>
      </c>
      <c r="G22">
        <f>PPCL_NG!Q22</f>
        <v>19.28</v>
      </c>
      <c r="H22">
        <f>PPCL_Spot!Q22</f>
        <v>5.46</v>
      </c>
      <c r="I22">
        <f>Bawana_NG!Q22</f>
        <v>40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595.48860236857979</v>
      </c>
      <c r="P22" s="77">
        <v>33.89</v>
      </c>
      <c r="Q22" s="77">
        <v>9.68</v>
      </c>
      <c r="R22" s="80">
        <v>0</v>
      </c>
      <c r="S22" s="80">
        <v>0</v>
      </c>
      <c r="T22" s="78">
        <f>SUMPRODUCT(LTA!F22:AJ22,LTA!F$101:AJ$101,LTA!F$104:AJ$104)</f>
        <v>21.48</v>
      </c>
      <c r="U22" s="78">
        <f>SUMPRODUCT(LTA!F22:AJ22,LTA!F$102:AJ$102,LTA!F$104:AJ$104)</f>
        <v>79.319999999999993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235.50000000000003</v>
      </c>
      <c r="AB22" s="117">
        <f>-STOA!O22</f>
        <v>0</v>
      </c>
      <c r="AC22">
        <f t="shared" si="0"/>
        <v>9.2555434504655167</v>
      </c>
      <c r="AD22">
        <f t="shared" si="1"/>
        <v>1042.5107577387976</v>
      </c>
      <c r="AE22">
        <f>'IDT-1'!C22</f>
        <v>0</v>
      </c>
      <c r="AF22" s="26"/>
      <c r="AG22">
        <f t="shared" si="2"/>
        <v>1042.5107577387976</v>
      </c>
      <c r="AI22" s="75">
        <f>PXIL!I22</f>
        <v>0</v>
      </c>
      <c r="AJ22" s="75">
        <f>PXIL!O22</f>
        <v>0</v>
      </c>
      <c r="AK22" s="75">
        <f>RTM_IEX!I22</f>
        <v>4.84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6.8276988206833984</v>
      </c>
      <c r="F23">
        <f>GT_Spot!Q23</f>
        <v>0</v>
      </c>
      <c r="G23">
        <f>PPCL_NG!Q23</f>
        <v>19.28</v>
      </c>
      <c r="H23">
        <f>PPCL_Spot!Q23</f>
        <v>5.46</v>
      </c>
      <c r="I23">
        <f>Bawana_NG!Q23</f>
        <v>40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592.35735844057979</v>
      </c>
      <c r="P23" s="77">
        <v>68.447388002747473</v>
      </c>
      <c r="Q23" s="77">
        <v>9.68</v>
      </c>
      <c r="R23" s="80">
        <v>0</v>
      </c>
      <c r="S23" s="80">
        <v>0</v>
      </c>
      <c r="T23" s="78">
        <f>SUMPRODUCT(LTA!F23:AJ23,LTA!F$101:AJ$101,LTA!F$104:AJ$104)</f>
        <v>23.7</v>
      </c>
      <c r="U23" s="78">
        <f>SUMPRODUCT(LTA!F23:AJ23,LTA!F$102:AJ$102,LTA!F$104:AJ$104)</f>
        <v>89.06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-56</v>
      </c>
      <c r="AA23" s="117">
        <f>STOA!I23</f>
        <v>235.50000000000003</v>
      </c>
      <c r="AB23" s="117">
        <f>-STOA!O23</f>
        <v>0</v>
      </c>
      <c r="AC23">
        <f t="shared" si="0"/>
        <v>10.091924659566232</v>
      </c>
      <c r="AD23">
        <f t="shared" si="1"/>
        <v>1024.2205206044443</v>
      </c>
      <c r="AE23">
        <f>'IDT-1'!C23</f>
        <v>0</v>
      </c>
      <c r="AF23" s="26"/>
      <c r="AG23">
        <f t="shared" si="2"/>
        <v>1024.2205206044443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6.8276988206833984</v>
      </c>
      <c r="F24">
        <f>GT_Spot!Q24</f>
        <v>0</v>
      </c>
      <c r="G24">
        <f>PPCL_NG!Q24</f>
        <v>19.28</v>
      </c>
      <c r="H24">
        <f>PPCL_Spot!Q24</f>
        <v>5.46</v>
      </c>
      <c r="I24">
        <f>Bawana_NG!Q24</f>
        <v>38.778994413407816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592.35696590202735</v>
      </c>
      <c r="P24" s="77">
        <v>68.447388002747473</v>
      </c>
      <c r="Q24" s="77">
        <v>22.187459935897436</v>
      </c>
      <c r="R24" s="80">
        <v>0</v>
      </c>
      <c r="S24" s="80">
        <v>0</v>
      </c>
      <c r="T24" s="78">
        <f>SUMPRODUCT(LTA!F24:AJ24,LTA!F$101:AJ$101,LTA!F$104:AJ$104)</f>
        <v>23.38</v>
      </c>
      <c r="U24" s="78">
        <f>SUMPRODUCT(LTA!F24:AJ24,LTA!F$102:AJ$102,LTA!F$104:AJ$104)</f>
        <v>107.13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-96</v>
      </c>
      <c r="AA24" s="117">
        <f>STOA!I24</f>
        <v>235.50000000000003</v>
      </c>
      <c r="AB24" s="117">
        <f>-STOA!O24</f>
        <v>0</v>
      </c>
      <c r="AC24">
        <f t="shared" si="0"/>
        <v>10.745159104388671</v>
      </c>
      <c r="AD24">
        <f t="shared" si="1"/>
        <v>1017.4433479703748</v>
      </c>
      <c r="AE24">
        <f>'IDT-1'!C24</f>
        <v>0</v>
      </c>
      <c r="AF24" s="26"/>
      <c r="AG24">
        <f t="shared" si="2"/>
        <v>1017.4433479703748</v>
      </c>
      <c r="AI24" s="75">
        <f>PXIL!I24</f>
        <v>0</v>
      </c>
      <c r="AJ24" s="75">
        <f>PXIL!O24</f>
        <v>0</v>
      </c>
      <c r="AK24" s="75">
        <f>RTM_IEX!I24</f>
        <v>4.84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7.3560326579981865</v>
      </c>
      <c r="F25">
        <f>GT_Spot!Q25</f>
        <v>0</v>
      </c>
      <c r="G25">
        <f>PPCL_NG!Q25</f>
        <v>19.28</v>
      </c>
      <c r="H25">
        <f>PPCL_Spot!Q25</f>
        <v>5.46</v>
      </c>
      <c r="I25">
        <f>Bawana_NG!Q25</f>
        <v>46.895397118581457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612.21369214561832</v>
      </c>
      <c r="P25" s="77">
        <v>68.447388002747473</v>
      </c>
      <c r="Q25" s="77">
        <v>22.187459935897436</v>
      </c>
      <c r="R25" s="80">
        <v>0</v>
      </c>
      <c r="S25" s="80">
        <v>0</v>
      </c>
      <c r="T25" s="78">
        <f>SUMPRODUCT(LTA!F25:AJ25,LTA!F$101:AJ$101,LTA!F$104:AJ$104)</f>
        <v>23.29</v>
      </c>
      <c r="U25" s="78">
        <f>SUMPRODUCT(LTA!F25:AJ25,LTA!F$102:AJ$102,LTA!F$104:AJ$104)</f>
        <v>107.16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-160</v>
      </c>
      <c r="AA25" s="117">
        <f>STOA!I25</f>
        <v>235.50000000000003</v>
      </c>
      <c r="AB25" s="117">
        <f>-STOA!O25</f>
        <v>0</v>
      </c>
      <c r="AC25">
        <f t="shared" si="0"/>
        <v>11.563644138326671</v>
      </c>
      <c r="AD25">
        <f t="shared" si="1"/>
        <v>981.06632572251624</v>
      </c>
      <c r="AE25">
        <f>'IDT-1'!C25</f>
        <v>0</v>
      </c>
      <c r="AF25" s="26"/>
      <c r="AG25">
        <f t="shared" si="2"/>
        <v>981.06632572251624</v>
      </c>
      <c r="AI25" s="75">
        <f>PXIL!I25</f>
        <v>0</v>
      </c>
      <c r="AJ25" s="75">
        <f>PXIL!O25</f>
        <v>0</v>
      </c>
      <c r="AK25" s="75">
        <f>RTM_IEX!I25</f>
        <v>4.84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7.3526269445259764</v>
      </c>
      <c r="F26">
        <f>GT_Spot!Q26</f>
        <v>0</v>
      </c>
      <c r="G26">
        <f>PPCL_NG!Q26</f>
        <v>19.28</v>
      </c>
      <c r="H26">
        <f>PPCL_Spot!Q26</f>
        <v>5.46</v>
      </c>
      <c r="I26">
        <f>Bawana_NG!Q26</f>
        <v>46.895397118581457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612.21396273149139</v>
      </c>
      <c r="P26" s="77">
        <v>68.447388002747473</v>
      </c>
      <c r="Q26" s="77">
        <v>22.187459935897436</v>
      </c>
      <c r="R26" s="80">
        <v>0</v>
      </c>
      <c r="S26" s="80">
        <v>0</v>
      </c>
      <c r="T26" s="78">
        <f>SUMPRODUCT(LTA!F26:AJ26,LTA!F$101:AJ$101,LTA!F$104:AJ$104)</f>
        <v>23.220000000000002</v>
      </c>
      <c r="U26" s="78">
        <f>SUMPRODUCT(LTA!F26:AJ26,LTA!F$102:AJ$102,LTA!F$104:AJ$104)</f>
        <v>106.82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-170</v>
      </c>
      <c r="AA26" s="117">
        <f>STOA!I26</f>
        <v>235.50000000000003</v>
      </c>
      <c r="AB26" s="117">
        <f>-STOA!O26</f>
        <v>0</v>
      </c>
      <c r="AC26">
        <f t="shared" si="0"/>
        <v>11.650588462036728</v>
      </c>
      <c r="AD26">
        <f t="shared" si="1"/>
        <v>960.72624627120717</v>
      </c>
      <c r="AE26">
        <f>'IDT-1'!C26</f>
        <v>0</v>
      </c>
      <c r="AF26" s="26"/>
      <c r="AG26">
        <f t="shared" si="2"/>
        <v>960.72624627120717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7.3526269445259764</v>
      </c>
      <c r="F27">
        <f>GT_Spot!Q27</f>
        <v>0</v>
      </c>
      <c r="G27">
        <f>PPCL_NG!Q27</f>
        <v>19.28</v>
      </c>
      <c r="H27">
        <f>PPCL_Spot!Q27</f>
        <v>5.46</v>
      </c>
      <c r="I27">
        <f>Bawana_NG!Q27</f>
        <v>46.895397118581457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611.76553526147813</v>
      </c>
      <c r="P27" s="77">
        <v>68.447388002747473</v>
      </c>
      <c r="Q27" s="77">
        <v>22.187459935897436</v>
      </c>
      <c r="R27" s="80">
        <v>9.07</v>
      </c>
      <c r="S27" s="80">
        <v>0</v>
      </c>
      <c r="T27" s="78">
        <f>SUMPRODUCT(LTA!F27:AJ27,LTA!F$101:AJ$101,LTA!F$104:AJ$104)</f>
        <v>23.63</v>
      </c>
      <c r="U27" s="78">
        <f>SUMPRODUCT(LTA!F27:AJ27,LTA!F$102:AJ$102,LTA!F$104:AJ$104)</f>
        <v>106.64999999999999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-77</v>
      </c>
      <c r="AA27" s="117">
        <f>STOA!I27</f>
        <v>166.26</v>
      </c>
      <c r="AB27" s="117">
        <f>-STOA!O27</f>
        <v>0</v>
      </c>
      <c r="AC27">
        <f t="shared" si="0"/>
        <v>10.249201803125469</v>
      </c>
      <c r="AD27">
        <f t="shared" si="1"/>
        <v>999.74920546010503</v>
      </c>
      <c r="AE27">
        <f>'IDT-1'!C27</f>
        <v>0</v>
      </c>
      <c r="AF27" s="26"/>
      <c r="AG27">
        <f t="shared" si="2"/>
        <v>999.74920546010503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7.3560326579981865</v>
      </c>
      <c r="F28">
        <f>GT_Spot!Q28</f>
        <v>0</v>
      </c>
      <c r="G28">
        <f>PPCL_NG!Q28</f>
        <v>19.28</v>
      </c>
      <c r="H28">
        <f>PPCL_Spot!Q28</f>
        <v>5.46</v>
      </c>
      <c r="I28">
        <f>Bawana_NG!Q28</f>
        <v>46.895397118581457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627.62048543917035</v>
      </c>
      <c r="P28" s="77">
        <v>68.447388002747473</v>
      </c>
      <c r="Q28" s="77">
        <v>22.187459935897436</v>
      </c>
      <c r="R28" s="80">
        <v>17.900000000000002</v>
      </c>
      <c r="S28" s="80">
        <v>0</v>
      </c>
      <c r="T28" s="78">
        <f>SUMPRODUCT(LTA!F28:AJ28,LTA!F$101:AJ$101,LTA!F$104:AJ$104)</f>
        <v>24.740000000000002</v>
      </c>
      <c r="U28" s="78">
        <f>SUMPRODUCT(LTA!F28:AJ28,LTA!F$102:AJ$102,LTA!F$104:AJ$104)</f>
        <v>106.53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-120</v>
      </c>
      <c r="AA28" s="117">
        <f>STOA!I28</f>
        <v>166.26</v>
      </c>
      <c r="AB28" s="117">
        <f>-STOA!O28</f>
        <v>0</v>
      </c>
      <c r="AC28">
        <f t="shared" si="0"/>
        <v>10.856930818422114</v>
      </c>
      <c r="AD28">
        <f t="shared" si="1"/>
        <v>981.81983233597282</v>
      </c>
      <c r="AE28">
        <f>'IDT-1'!C28</f>
        <v>0</v>
      </c>
      <c r="AF28" s="26"/>
      <c r="AG28">
        <f t="shared" si="2"/>
        <v>981.81983233597282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7.3560326579981865</v>
      </c>
      <c r="F29">
        <f>GT_Spot!Q29</f>
        <v>0</v>
      </c>
      <c r="G29">
        <f>PPCL_NG!Q29</f>
        <v>19.28</v>
      </c>
      <c r="H29">
        <f>PPCL_Spot!Q29</f>
        <v>5.46</v>
      </c>
      <c r="I29">
        <f>Bawana_NG!Q29</f>
        <v>46.895397118581457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627.62048543917035</v>
      </c>
      <c r="P29" s="77">
        <v>68.447388002747473</v>
      </c>
      <c r="Q29" s="77">
        <v>22.187459935897436</v>
      </c>
      <c r="R29" s="80">
        <v>17.899999999999999</v>
      </c>
      <c r="S29" s="80">
        <v>0</v>
      </c>
      <c r="T29" s="78">
        <f>SUMPRODUCT(LTA!F29:AJ29,LTA!F$101:AJ$101,LTA!F$104:AJ$104)</f>
        <v>26.99</v>
      </c>
      <c r="U29" s="78">
        <f>SUMPRODUCT(LTA!F29:AJ29,LTA!F$102:AJ$102,LTA!F$104:AJ$104)</f>
        <v>106.07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-125</v>
      </c>
      <c r="AA29" s="117">
        <f>STOA!I29</f>
        <v>166.59</v>
      </c>
      <c r="AB29" s="117">
        <f>-STOA!O29</f>
        <v>0</v>
      </c>
      <c r="AC29">
        <f t="shared" si="0"/>
        <v>10.91997745603309</v>
      </c>
      <c r="AD29">
        <f t="shared" si="1"/>
        <v>978.87678569836203</v>
      </c>
      <c r="AE29">
        <f>'IDT-1'!C29</f>
        <v>0</v>
      </c>
      <c r="AF29" s="26"/>
      <c r="AG29">
        <f t="shared" si="2"/>
        <v>978.87678569836203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7.3560326579981865</v>
      </c>
      <c r="F30">
        <f>GT_Spot!Q30</f>
        <v>0</v>
      </c>
      <c r="G30">
        <f>PPCL_NG!Q30</f>
        <v>19.28</v>
      </c>
      <c r="H30">
        <f>PPCL_Spot!Q30</f>
        <v>5.46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627.62048543917035</v>
      </c>
      <c r="P30" s="77">
        <v>68.447388002747473</v>
      </c>
      <c r="Q30" s="77">
        <v>22.187459935897436</v>
      </c>
      <c r="R30" s="80">
        <v>17.899999999999999</v>
      </c>
      <c r="S30" s="80">
        <v>0</v>
      </c>
      <c r="T30" s="78">
        <f>SUMPRODUCT(LTA!F30:AJ30,LTA!F$101:AJ$101,LTA!F$104:AJ$104)</f>
        <v>29.77</v>
      </c>
      <c r="U30" s="78">
        <f>SUMPRODUCT(LTA!F30:AJ30,LTA!F$102:AJ$102,LTA!F$104:AJ$104)</f>
        <v>105.57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-130</v>
      </c>
      <c r="AA30" s="117">
        <f>STOA!I30</f>
        <v>167.47</v>
      </c>
      <c r="AB30" s="117">
        <f>-STOA!O30</f>
        <v>0</v>
      </c>
      <c r="AC30">
        <f t="shared" si="0"/>
        <v>11.01879259900055</v>
      </c>
      <c r="AD30">
        <f t="shared" si="1"/>
        <v>979.96257343681282</v>
      </c>
      <c r="AE30">
        <f>'IDT-1'!C30</f>
        <v>0</v>
      </c>
      <c r="AF30" s="26"/>
      <c r="AG30">
        <f t="shared" si="2"/>
        <v>979.96257343681282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7.3560326579981865</v>
      </c>
      <c r="F31">
        <f>GT_Spot!Q31</f>
        <v>0</v>
      </c>
      <c r="G31">
        <f>PPCL_NG!Q31</f>
        <v>19.28</v>
      </c>
      <c r="H31">
        <f>PPCL_Spot!Q31</f>
        <v>5.03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627.74886796117028</v>
      </c>
      <c r="P31" s="77">
        <v>68.447388002747473</v>
      </c>
      <c r="Q31" s="77">
        <v>22.187459935897436</v>
      </c>
      <c r="R31" s="80">
        <v>17.899999999999999</v>
      </c>
      <c r="S31" s="80">
        <v>0</v>
      </c>
      <c r="T31" s="78">
        <f>SUMPRODUCT(LTA!F31:AJ31,LTA!F$101:AJ$101,LTA!F$104:AJ$104)</f>
        <v>37.120000000000005</v>
      </c>
      <c r="U31" s="78">
        <f>SUMPRODUCT(LTA!F31:AJ31,LTA!F$102:AJ$102,LTA!F$104:AJ$104)</f>
        <v>105.66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-135</v>
      </c>
      <c r="AA31" s="117">
        <f>STOA!I31</f>
        <v>168.85999999999999</v>
      </c>
      <c r="AB31" s="117">
        <f>-STOA!O31</f>
        <v>0</v>
      </c>
      <c r="AC31">
        <f t="shared" si="0"/>
        <v>11.138233002805126</v>
      </c>
      <c r="AD31">
        <f t="shared" si="1"/>
        <v>983.37151555500827</v>
      </c>
      <c r="AE31">
        <f>'IDT-1'!C31</f>
        <v>0</v>
      </c>
      <c r="AF31" s="26"/>
      <c r="AG31">
        <f t="shared" si="2"/>
        <v>983.37151555500827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7.3560326579981865</v>
      </c>
      <c r="F32">
        <f>GT_Spot!Q32</f>
        <v>0</v>
      </c>
      <c r="G32">
        <f>PPCL_NG!Q32</f>
        <v>19.28</v>
      </c>
      <c r="H32">
        <f>PPCL_Spot!Q32</f>
        <v>5.0415754923413569</v>
      </c>
      <c r="I32">
        <f>Bawana_NG!Q32</f>
        <v>40.000000000000007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618.73666647314769</v>
      </c>
      <c r="P32" s="77">
        <v>68.447388002747473</v>
      </c>
      <c r="Q32" s="77">
        <v>9.68</v>
      </c>
      <c r="R32" s="80">
        <v>17.899999999999999</v>
      </c>
      <c r="S32" s="80">
        <v>0</v>
      </c>
      <c r="T32" s="78">
        <f>SUMPRODUCT(LTA!F32:AJ32,LTA!F$101:AJ$101,LTA!F$104:AJ$104)</f>
        <v>45.98</v>
      </c>
      <c r="U32" s="78">
        <f>SUMPRODUCT(LTA!F32:AJ32,LTA!F$102:AJ$102,LTA!F$104:AJ$104)</f>
        <v>77.759999999999991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-91</v>
      </c>
      <c r="AA32" s="117">
        <f>STOA!I32</f>
        <v>170.56</v>
      </c>
      <c r="AB32" s="117">
        <f>-STOA!O32</f>
        <v>0</v>
      </c>
      <c r="AC32">
        <f t="shared" si="0"/>
        <v>10.31843623563064</v>
      </c>
      <c r="AD32">
        <f t="shared" si="1"/>
        <v>979.4232263906041</v>
      </c>
      <c r="AE32">
        <f>'IDT-1'!C32</f>
        <v>0</v>
      </c>
      <c r="AF32" s="26"/>
      <c r="AG32">
        <f t="shared" si="2"/>
        <v>979.4232263906041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7.3560326579981865</v>
      </c>
      <c r="F33">
        <f>GT_Spot!Q33</f>
        <v>0</v>
      </c>
      <c r="G33">
        <f>PPCL_NG!Q33</f>
        <v>19.28</v>
      </c>
      <c r="H33">
        <f>PPCL_Spot!Q33</f>
        <v>5.0415754923413569</v>
      </c>
      <c r="I33">
        <f>Bawana_NG!Q33</f>
        <v>40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613.6238022407839</v>
      </c>
      <c r="P33" s="77">
        <v>33.89</v>
      </c>
      <c r="Q33" s="77">
        <v>9.68</v>
      </c>
      <c r="R33" s="80">
        <v>17.899999999999999</v>
      </c>
      <c r="S33" s="80">
        <v>0</v>
      </c>
      <c r="T33" s="78">
        <f>SUMPRODUCT(LTA!F33:AJ33,LTA!F$101:AJ$101,LTA!F$104:AJ$104)</f>
        <v>55.87</v>
      </c>
      <c r="U33" s="78">
        <f>SUMPRODUCT(LTA!F33:AJ33,LTA!F$102:AJ$102,LTA!F$104:AJ$104)</f>
        <v>85.91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-61</v>
      </c>
      <c r="AA33" s="117">
        <f>STOA!I33</f>
        <v>172.29</v>
      </c>
      <c r="AB33" s="117">
        <f>-STOA!O33</f>
        <v>0</v>
      </c>
      <c r="AC33">
        <f t="shared" si="0"/>
        <v>10.320876566405568</v>
      </c>
      <c r="AD33">
        <f t="shared" si="1"/>
        <v>939.52053382471775</v>
      </c>
      <c r="AE33">
        <f>'IDT-1'!C33</f>
        <v>0</v>
      </c>
      <c r="AF33" s="26"/>
      <c r="AG33">
        <f t="shared" si="2"/>
        <v>939.52053382471775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7.3560326579981865</v>
      </c>
      <c r="F34">
        <f>GT_Spot!Q34</f>
        <v>0</v>
      </c>
      <c r="G34">
        <f>PPCL_NG!Q34</f>
        <v>19.28</v>
      </c>
      <c r="H34">
        <f>PPCL_Spot!Q34</f>
        <v>5.0415754923413569</v>
      </c>
      <c r="I34">
        <f>Bawana_NG!Q34</f>
        <v>40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601.82487805480696</v>
      </c>
      <c r="P34" s="77">
        <v>33.89</v>
      </c>
      <c r="Q34" s="77">
        <v>9.68</v>
      </c>
      <c r="R34" s="80">
        <v>17.900000000000002</v>
      </c>
      <c r="S34" s="80">
        <v>0</v>
      </c>
      <c r="T34" s="78">
        <f>SUMPRODUCT(LTA!F34:AJ34,LTA!F$101:AJ$101,LTA!F$104:AJ$104)</f>
        <v>67.510000000000005</v>
      </c>
      <c r="U34" s="78">
        <f>SUMPRODUCT(LTA!F34:AJ34,LTA!F$102:AJ$102,LTA!F$104:AJ$104)</f>
        <v>86.08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-59</v>
      </c>
      <c r="AA34" s="117">
        <f>STOA!I34</f>
        <v>172.89</v>
      </c>
      <c r="AB34" s="117">
        <f>-STOA!O34</f>
        <v>0</v>
      </c>
      <c r="AC34">
        <f t="shared" si="0"/>
        <v>9.9533726776367661</v>
      </c>
      <c r="AD34">
        <f t="shared" si="1"/>
        <v>982.49911352750962</v>
      </c>
      <c r="AE34">
        <f>'IDT-1'!C34</f>
        <v>0</v>
      </c>
      <c r="AF34" s="26"/>
      <c r="AG34">
        <f t="shared" si="2"/>
        <v>982.49911352750962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6.8276988206833984</v>
      </c>
      <c r="F35">
        <f>GT_Spot!Q35</f>
        <v>0</v>
      </c>
      <c r="G35">
        <f>PPCL_NG!Q35</f>
        <v>19.28</v>
      </c>
      <c r="H35">
        <f>PPCL_Spot!Q35</f>
        <v>5.0415754923413569</v>
      </c>
      <c r="I35">
        <f>Bawana_NG!Q35</f>
        <v>40.371903257743625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575.28174263180676</v>
      </c>
      <c r="P35" s="77">
        <v>33.89</v>
      </c>
      <c r="Q35" s="77">
        <v>9.68</v>
      </c>
      <c r="R35" s="80">
        <v>18.749999999999996</v>
      </c>
      <c r="S35" s="80">
        <v>0</v>
      </c>
      <c r="T35" s="78">
        <f>SUMPRODUCT(LTA!F35:AJ35,LTA!F$101:AJ$101,LTA!F$104:AJ$104)</f>
        <v>79.59</v>
      </c>
      <c r="U35" s="78">
        <f>SUMPRODUCT(LTA!F35:AJ35,LTA!F$102:AJ$102,LTA!F$104:AJ$104)</f>
        <v>86.199999999999989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-12</v>
      </c>
      <c r="AA35" s="117">
        <f>STOA!I35</f>
        <v>174.69</v>
      </c>
      <c r="AB35" s="117">
        <f>-STOA!O35</f>
        <v>0</v>
      </c>
      <c r="AC35">
        <f t="shared" si="0"/>
        <v>10.142074705046586</v>
      </c>
      <c r="AD35">
        <f t="shared" si="1"/>
        <v>937.46084549752857</v>
      </c>
      <c r="AE35">
        <f>'IDT-1'!C35</f>
        <v>0</v>
      </c>
      <c r="AF35" s="26"/>
      <c r="AG35">
        <f t="shared" si="2"/>
        <v>937.46084549752857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-90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6.8276988206833984</v>
      </c>
      <c r="F36">
        <f>GT_Spot!Q36</f>
        <v>0</v>
      </c>
      <c r="G36">
        <f>PPCL_NG!Q36</f>
        <v>19.28</v>
      </c>
      <c r="H36">
        <f>PPCL_Spot!Q36</f>
        <v>5.0415754923413569</v>
      </c>
      <c r="I36">
        <f>Bawana_NG!Q36</f>
        <v>40.371903257743625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575.28144148889885</v>
      </c>
      <c r="P36" s="77">
        <v>33.89</v>
      </c>
      <c r="Q36" s="77">
        <v>9.68</v>
      </c>
      <c r="R36" s="80">
        <v>18.749999999999996</v>
      </c>
      <c r="S36" s="80">
        <v>0</v>
      </c>
      <c r="T36" s="78">
        <f>SUMPRODUCT(LTA!F36:AJ36,LTA!F$101:AJ$101,LTA!F$104:AJ$104)</f>
        <v>91.259999999999991</v>
      </c>
      <c r="U36" s="78">
        <f>SUMPRODUCT(LTA!F36:AJ36,LTA!F$102:AJ$102,LTA!F$104:AJ$104)</f>
        <v>86.199999999999989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-32</v>
      </c>
      <c r="AA36" s="117">
        <f>STOA!I36</f>
        <v>176.48999999999998</v>
      </c>
      <c r="AB36" s="117">
        <f>-STOA!O36</f>
        <v>0</v>
      </c>
      <c r="AC36">
        <f t="shared" si="0"/>
        <v>10.349389330210947</v>
      </c>
      <c r="AD36">
        <f t="shared" si="1"/>
        <v>940.72322972945631</v>
      </c>
      <c r="AE36">
        <f>'IDT-1'!C36</f>
        <v>0</v>
      </c>
      <c r="AF36" s="26"/>
      <c r="AG36">
        <f t="shared" si="2"/>
        <v>940.72322972945631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-80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6.8276988206833984</v>
      </c>
      <c r="F37">
        <f>GT_Spot!Q37</f>
        <v>0</v>
      </c>
      <c r="G37">
        <f>PPCL_NG!Q37</f>
        <v>19.28</v>
      </c>
      <c r="H37">
        <f>PPCL_Spot!Q37</f>
        <v>5.03</v>
      </c>
      <c r="I37">
        <f>Bawana_NG!Q37</f>
        <v>40.371903257743625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575.16604022222339</v>
      </c>
      <c r="P37" s="77">
        <v>33.892026671450779</v>
      </c>
      <c r="Q37" s="77">
        <v>9.68</v>
      </c>
      <c r="R37" s="80">
        <v>18.749999999999996</v>
      </c>
      <c r="S37" s="80">
        <v>0</v>
      </c>
      <c r="T37" s="78">
        <f>SUMPRODUCT(LTA!F37:AJ37,LTA!F$101:AJ$101,LTA!F$104:AJ$104)</f>
        <v>102.63000000000001</v>
      </c>
      <c r="U37" s="78">
        <f>SUMPRODUCT(LTA!F37:AJ37,LTA!F$102:AJ$102,LTA!F$104:AJ$104)</f>
        <v>86.460000000000008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-47</v>
      </c>
      <c r="AA37" s="117">
        <f>STOA!I37</f>
        <v>178.29</v>
      </c>
      <c r="AB37" s="117">
        <f>-STOA!O37</f>
        <v>0</v>
      </c>
      <c r="AC37">
        <f t="shared" si="0"/>
        <v>10.688426957495249</v>
      </c>
      <c r="AD37">
        <f t="shared" si="1"/>
        <v>928.68924201460595</v>
      </c>
      <c r="AE37">
        <f>'IDT-1'!C37</f>
        <v>0</v>
      </c>
      <c r="AF37" s="26"/>
      <c r="AG37">
        <f t="shared" si="2"/>
        <v>928.68924201460595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-90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6.8276988206833984</v>
      </c>
      <c r="F38">
        <f>GT_Spot!Q38</f>
        <v>0</v>
      </c>
      <c r="G38">
        <f>PPCL_NG!Q38</f>
        <v>19.28</v>
      </c>
      <c r="H38">
        <f>PPCL_Spot!Q38</f>
        <v>5.3</v>
      </c>
      <c r="I38">
        <f>Bawana_NG!Q38</f>
        <v>40.371903257743625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575.16641958258492</v>
      </c>
      <c r="P38" s="77">
        <v>33.892026671450779</v>
      </c>
      <c r="Q38" s="77">
        <v>9.68</v>
      </c>
      <c r="R38" s="80">
        <v>18.749999999999996</v>
      </c>
      <c r="S38" s="80">
        <v>0</v>
      </c>
      <c r="T38" s="78">
        <f>SUMPRODUCT(LTA!F38:AJ38,LTA!F$101:AJ$101,LTA!F$104:AJ$104)</f>
        <v>112.08000000000001</v>
      </c>
      <c r="U38" s="78">
        <f>SUMPRODUCT(LTA!F38:AJ38,LTA!F$102:AJ$102,LTA!F$104:AJ$104)</f>
        <v>86.539999999999992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-52</v>
      </c>
      <c r="AA38" s="117">
        <f>STOA!I38</f>
        <v>180.98999999999998</v>
      </c>
      <c r="AB38" s="117">
        <f>-STOA!O38</f>
        <v>0</v>
      </c>
      <c r="AC38">
        <f t="shared" si="0"/>
        <v>10.887211571088384</v>
      </c>
      <c r="AD38">
        <f t="shared" si="1"/>
        <v>930.99083676137423</v>
      </c>
      <c r="AE38">
        <f>'IDT-1'!C38</f>
        <v>0</v>
      </c>
      <c r="AF38" s="26"/>
      <c r="AG38">
        <f t="shared" si="2"/>
        <v>930.99083676137423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-95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6.7667372240701535</v>
      </c>
      <c r="F39">
        <f>GT_Spot!Q39</f>
        <v>0</v>
      </c>
      <c r="G39">
        <f>PPCL_NG!Q39</f>
        <v>19.28</v>
      </c>
      <c r="H39">
        <f>PPCL_Spot!Q39</f>
        <v>5.3</v>
      </c>
      <c r="I39">
        <f>Bawana_NG!Q39</f>
        <v>40.371903257743625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575.28997966923976</v>
      </c>
      <c r="P39" s="77">
        <v>33.892026671450779</v>
      </c>
      <c r="Q39" s="77">
        <v>9.68</v>
      </c>
      <c r="R39" s="80">
        <v>18.75</v>
      </c>
      <c r="S39" s="80">
        <v>0</v>
      </c>
      <c r="T39" s="78">
        <f>SUMPRODUCT(LTA!F39:AJ39,LTA!F$101:AJ$101,LTA!F$104:AJ$104)</f>
        <v>124.35</v>
      </c>
      <c r="U39" s="78">
        <f>SUMPRODUCT(LTA!F39:AJ39,LTA!F$102:AJ$102,LTA!F$104:AJ$104)</f>
        <v>86.37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-52</v>
      </c>
      <c r="AA39" s="117">
        <f>STOA!I39</f>
        <v>182.79</v>
      </c>
      <c r="AB39" s="117">
        <f>-STOA!O39</f>
        <v>0</v>
      </c>
      <c r="AC39">
        <f t="shared" si="0"/>
        <v>11.320816901077588</v>
      </c>
      <c r="AD39">
        <f t="shared" si="1"/>
        <v>909.51982992142678</v>
      </c>
      <c r="AE39">
        <f>'IDT-1'!C39</f>
        <v>0</v>
      </c>
      <c r="AF39" s="26"/>
      <c r="AG39">
        <f t="shared" si="2"/>
        <v>909.51982992142678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-130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6.7667372240701535</v>
      </c>
      <c r="F40">
        <f>GT_Spot!Q40</f>
        <v>0</v>
      </c>
      <c r="G40">
        <f>PPCL_NG!Q40</f>
        <v>19.28</v>
      </c>
      <c r="H40">
        <f>PPCL_Spot!Q40</f>
        <v>5.3</v>
      </c>
      <c r="I40">
        <f>Bawana_NG!Q40</f>
        <v>40.371903257743625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575.28997966923976</v>
      </c>
      <c r="P40" s="77">
        <v>33.892026671450779</v>
      </c>
      <c r="Q40" s="77">
        <v>9.68</v>
      </c>
      <c r="R40" s="80">
        <v>18.75</v>
      </c>
      <c r="S40" s="80">
        <v>0</v>
      </c>
      <c r="T40" s="78">
        <f>SUMPRODUCT(LTA!F40:AJ40,LTA!F$101:AJ$101,LTA!F$104:AJ$104)</f>
        <v>136.22999999999999</v>
      </c>
      <c r="U40" s="78">
        <f>SUMPRODUCT(LTA!F40:AJ40,LTA!F$102:AJ$102,LTA!F$104:AJ$104)</f>
        <v>86.39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-57</v>
      </c>
      <c r="AA40" s="117">
        <f>STOA!I40</f>
        <v>185.79</v>
      </c>
      <c r="AB40" s="117">
        <f>-STOA!O40</f>
        <v>0</v>
      </c>
      <c r="AC40">
        <f t="shared" si="0"/>
        <v>11.318764988244656</v>
      </c>
      <c r="AD40">
        <f t="shared" si="1"/>
        <v>939.42188183425958</v>
      </c>
      <c r="AE40">
        <f>'IDT-1'!C40</f>
        <v>0</v>
      </c>
      <c r="AF40" s="26"/>
      <c r="AG40">
        <f t="shared" si="2"/>
        <v>939.42188183425958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-110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6.7667372240701535</v>
      </c>
      <c r="F41">
        <f>GT_Spot!Q41</f>
        <v>0</v>
      </c>
      <c r="G41">
        <f>PPCL_NG!Q41</f>
        <v>19.28</v>
      </c>
      <c r="H41">
        <f>PPCL_Spot!Q41</f>
        <v>5.3</v>
      </c>
      <c r="I41">
        <f>Bawana_NG!Q41</f>
        <v>40.371903257743625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575.16995528812981</v>
      </c>
      <c r="P41" s="77">
        <v>33.892026671450779</v>
      </c>
      <c r="Q41" s="77">
        <v>9.68</v>
      </c>
      <c r="R41" s="80">
        <v>18.75</v>
      </c>
      <c r="S41" s="80">
        <v>0</v>
      </c>
      <c r="T41" s="78">
        <f>SUMPRODUCT(LTA!F41:AJ41,LTA!F$101:AJ$101,LTA!F$104:AJ$104)</f>
        <v>143.30000000000001</v>
      </c>
      <c r="U41" s="78">
        <f>SUMPRODUCT(LTA!F41:AJ41,LTA!F$102:AJ$102,LTA!F$104:AJ$104)</f>
        <v>87.63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-52</v>
      </c>
      <c r="AA41" s="117">
        <f>STOA!I41</f>
        <v>187.29</v>
      </c>
      <c r="AB41" s="117">
        <f>-STOA!O41</f>
        <v>0</v>
      </c>
      <c r="AC41">
        <f t="shared" si="0"/>
        <v>11.359646136079915</v>
      </c>
      <c r="AD41">
        <f t="shared" si="1"/>
        <v>954.0709763053145</v>
      </c>
      <c r="AE41">
        <f>'IDT-1'!C41</f>
        <v>0</v>
      </c>
      <c r="AF41" s="26"/>
      <c r="AG41">
        <f t="shared" si="2"/>
        <v>954.0709763053145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-110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6.7667372240701535</v>
      </c>
      <c r="F42">
        <f>GT_Spot!Q42</f>
        <v>0</v>
      </c>
      <c r="G42">
        <f>PPCL_NG!Q42</f>
        <v>19.28</v>
      </c>
      <c r="H42">
        <f>PPCL_Spot!Q42</f>
        <v>5.3</v>
      </c>
      <c r="I42">
        <f>Bawana_NG!Q42</f>
        <v>40.371903257743625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575.60573607859442</v>
      </c>
      <c r="P42" s="77">
        <v>33.892026671450779</v>
      </c>
      <c r="Q42" s="77">
        <v>9.68</v>
      </c>
      <c r="R42" s="80">
        <v>18.75</v>
      </c>
      <c r="S42" s="80">
        <v>0</v>
      </c>
      <c r="T42" s="78">
        <f>SUMPRODUCT(LTA!F42:AJ42,LTA!F$101:AJ$101,LTA!F$104:AJ$104)</f>
        <v>150.17000000000002</v>
      </c>
      <c r="U42" s="78">
        <f>SUMPRODUCT(LTA!F42:AJ42,LTA!F$102:AJ$102,LTA!F$104:AJ$104)</f>
        <v>87.82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-57</v>
      </c>
      <c r="AA42" s="117">
        <f>STOA!I42</f>
        <v>189.69</v>
      </c>
      <c r="AB42" s="117">
        <f>-STOA!O42</f>
        <v>0</v>
      </c>
      <c r="AC42">
        <f t="shared" si="0"/>
        <v>11.402338369425022</v>
      </c>
      <c r="AD42">
        <f t="shared" si="1"/>
        <v>968.92406486243385</v>
      </c>
      <c r="AE42">
        <f>'IDT-1'!C42</f>
        <v>0</v>
      </c>
      <c r="AF42" s="26"/>
      <c r="AG42">
        <f t="shared" si="2"/>
        <v>968.92406486243385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-100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6.7667372240701535</v>
      </c>
      <c r="F43">
        <f>GT_Spot!Q43</f>
        <v>0</v>
      </c>
      <c r="G43">
        <f>PPCL_NG!Q43</f>
        <v>19.28</v>
      </c>
      <c r="H43">
        <f>PPCL_Spot!Q43</f>
        <v>5.03</v>
      </c>
      <c r="I43">
        <f>Bawana_NG!Q43</f>
        <v>41.451911459534244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575.59972362770429</v>
      </c>
      <c r="P43" s="77">
        <v>33.892026671450779</v>
      </c>
      <c r="Q43" s="77">
        <v>9.68</v>
      </c>
      <c r="R43" s="80">
        <v>18.75</v>
      </c>
      <c r="S43" s="80">
        <v>0</v>
      </c>
      <c r="T43" s="78">
        <f>SUMPRODUCT(LTA!F43:AJ43,LTA!F$101:AJ$101,LTA!F$104:AJ$104)</f>
        <v>155.70999999999998</v>
      </c>
      <c r="U43" s="78">
        <f>SUMPRODUCT(LTA!F43:AJ43,LTA!F$102:AJ$102,LTA!F$104:AJ$104)</f>
        <v>87.35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-47</v>
      </c>
      <c r="AA43" s="117">
        <f>STOA!I43</f>
        <v>190.82999999999998</v>
      </c>
      <c r="AB43" s="117">
        <f>-STOA!O43</f>
        <v>0</v>
      </c>
      <c r="AC43">
        <f t="shared" si="0"/>
        <v>11.242108343978067</v>
      </c>
      <c r="AD43">
        <f t="shared" si="1"/>
        <v>1001.0982906387815</v>
      </c>
      <c r="AE43">
        <f>'IDT-1'!C43</f>
        <v>0</v>
      </c>
      <c r="AF43" s="26"/>
      <c r="AG43">
        <f t="shared" si="2"/>
        <v>1001.0982906387815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-85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6.7667372240701535</v>
      </c>
      <c r="F44">
        <f>GT_Spot!Q44</f>
        <v>0</v>
      </c>
      <c r="G44">
        <f>PPCL_NG!Q44</f>
        <v>19.28</v>
      </c>
      <c r="H44">
        <f>PPCL_Spot!Q44</f>
        <v>5.0415754923413569</v>
      </c>
      <c r="I44">
        <f>Bawana_NG!Q44</f>
        <v>41.451911459534244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575.59972362770429</v>
      </c>
      <c r="P44" s="77">
        <v>33.89181628168712</v>
      </c>
      <c r="Q44" s="77">
        <v>9.68</v>
      </c>
      <c r="R44" s="80">
        <v>18.75</v>
      </c>
      <c r="S44" s="80">
        <v>0</v>
      </c>
      <c r="T44" s="78">
        <f>SUMPRODUCT(LTA!F44:AJ44,LTA!F$101:AJ$101,LTA!F$104:AJ$104)</f>
        <v>160.47000000000003</v>
      </c>
      <c r="U44" s="78">
        <f>SUMPRODUCT(LTA!F44:AJ44,LTA!F$102:AJ$102,LTA!F$104:AJ$104)</f>
        <v>87.41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-57</v>
      </c>
      <c r="AA44" s="117">
        <f>STOA!I44</f>
        <v>191.42999999999998</v>
      </c>
      <c r="AB44" s="117">
        <f>-STOA!O44</f>
        <v>0</v>
      </c>
      <c r="AC44">
        <f t="shared" si="0"/>
        <v>11.156732444047819</v>
      </c>
      <c r="AD44">
        <f t="shared" si="1"/>
        <v>1021.6150316412894</v>
      </c>
      <c r="AE44">
        <f>'IDT-1'!C44</f>
        <v>0</v>
      </c>
      <c r="AF44" s="26"/>
      <c r="AG44">
        <f t="shared" si="2"/>
        <v>1021.6150316412894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-60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6.7667372240701535</v>
      </c>
      <c r="F45">
        <f>GT_Spot!Q45</f>
        <v>0</v>
      </c>
      <c r="G45">
        <f>PPCL_NG!Q45</f>
        <v>19.28</v>
      </c>
      <c r="H45">
        <f>PPCL_Spot!Q45</f>
        <v>5.0415754923413569</v>
      </c>
      <c r="I45">
        <f>Bawana_NG!Q45</f>
        <v>41.451911459534244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575.59972362770429</v>
      </c>
      <c r="P45" s="77">
        <v>33.89181628168712</v>
      </c>
      <c r="Q45" s="77">
        <v>9.68</v>
      </c>
      <c r="R45" s="80">
        <v>18.75</v>
      </c>
      <c r="S45" s="80">
        <v>0</v>
      </c>
      <c r="T45" s="78">
        <f>SUMPRODUCT(LTA!F45:AJ45,LTA!F$101:AJ$101,LTA!F$104:AJ$104)</f>
        <v>164.57999999999998</v>
      </c>
      <c r="U45" s="78">
        <f>SUMPRODUCT(LTA!F45:AJ45,LTA!F$102:AJ$102,LTA!F$104:AJ$104)</f>
        <v>87.78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-47</v>
      </c>
      <c r="AA45" s="117">
        <f>STOA!I45</f>
        <v>192.32999999999998</v>
      </c>
      <c r="AB45" s="117">
        <f>-STOA!O45</f>
        <v>0</v>
      </c>
      <c r="AC45">
        <f t="shared" si="0"/>
        <v>11.070904531214889</v>
      </c>
      <c r="AD45">
        <f t="shared" si="1"/>
        <v>1042.0808595541223</v>
      </c>
      <c r="AE45">
        <f>'IDT-1'!C45</f>
        <v>0</v>
      </c>
      <c r="AF45" s="26"/>
      <c r="AG45">
        <f t="shared" si="2"/>
        <v>1042.0808595541223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6.7667372240701535</v>
      </c>
      <c r="F46">
        <f>GT_Spot!Q46</f>
        <v>0</v>
      </c>
      <c r="G46">
        <f>PPCL_NG!Q46</f>
        <v>19.28</v>
      </c>
      <c r="H46">
        <f>PPCL_Spot!Q46</f>
        <v>5.0415754923413569</v>
      </c>
      <c r="I46">
        <f>Bawana_NG!Q46</f>
        <v>41.451911459534244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575.59972362770429</v>
      </c>
      <c r="P46" s="77">
        <v>33.89181628168712</v>
      </c>
      <c r="Q46" s="77">
        <v>9.68</v>
      </c>
      <c r="R46" s="80">
        <v>18.75</v>
      </c>
      <c r="S46" s="80">
        <v>0</v>
      </c>
      <c r="T46" s="78">
        <f>SUMPRODUCT(LTA!F46:AJ46,LTA!F$101:AJ$101,LTA!F$104:AJ$104)</f>
        <v>150.53</v>
      </c>
      <c r="U46" s="78">
        <f>SUMPRODUCT(LTA!F46:AJ46,LTA!F$102:AJ$102,LTA!F$104:AJ$104)</f>
        <v>88.169999999999987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-37</v>
      </c>
      <c r="AA46" s="117">
        <f>STOA!I46</f>
        <v>192.32999999999998</v>
      </c>
      <c r="AB46" s="117">
        <f>-STOA!O46</f>
        <v>0</v>
      </c>
      <c r="AC46">
        <f t="shared" si="0"/>
        <v>10.81752461838196</v>
      </c>
      <c r="AD46">
        <f t="shared" si="1"/>
        <v>1043.6742394669552</v>
      </c>
      <c r="AE46">
        <f>'IDT-1'!C46</f>
        <v>0</v>
      </c>
      <c r="AF46" s="26"/>
      <c r="AG46">
        <f t="shared" si="2"/>
        <v>1043.6742394669552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-50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6.7667372240701535</v>
      </c>
      <c r="F47">
        <f>GT_Spot!Q47</f>
        <v>0</v>
      </c>
      <c r="G47">
        <f>PPCL_NG!Q47</f>
        <v>19.28</v>
      </c>
      <c r="H47">
        <f>PPCL_Spot!Q47</f>
        <v>5.0415754923413569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575.65140683184165</v>
      </c>
      <c r="P47" s="77">
        <v>34.331839862800791</v>
      </c>
      <c r="Q47" s="77">
        <v>9.83</v>
      </c>
      <c r="R47" s="80">
        <v>18.75</v>
      </c>
      <c r="S47" s="80">
        <v>0</v>
      </c>
      <c r="T47" s="78">
        <f>SUMPRODUCT(LTA!F47:AJ47,LTA!F$101:AJ$101,LTA!F$104:AJ$104)</f>
        <v>157.26</v>
      </c>
      <c r="U47" s="78">
        <f>SUMPRODUCT(LTA!F47:AJ47,LTA!F$102:AJ$102,LTA!F$104:AJ$104)</f>
        <v>85.78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-27</v>
      </c>
      <c r="AA47" s="117">
        <f>STOA!I47</f>
        <v>192.32999999999998</v>
      </c>
      <c r="AB47" s="117">
        <f>-STOA!O47</f>
        <v>0</v>
      </c>
      <c r="AC47">
        <f t="shared" si="0"/>
        <v>10.008289803527529</v>
      </c>
      <c r="AD47">
        <f t="shared" si="1"/>
        <v>1063.0132696075266</v>
      </c>
      <c r="AE47">
        <f>'IDT-1'!C47</f>
        <v>0</v>
      </c>
      <c r="AF47" s="26"/>
      <c r="AG47">
        <f t="shared" si="2"/>
        <v>1063.0132696075266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6.7667372240701535</v>
      </c>
      <c r="F48">
        <f>GT_Spot!Q48</f>
        <v>0</v>
      </c>
      <c r="G48">
        <f>PPCL_NG!Q48</f>
        <v>19.28</v>
      </c>
      <c r="H48">
        <f>PPCL_Spot!Q48</f>
        <v>5.0415754923413569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575.65140683184165</v>
      </c>
      <c r="P48" s="77">
        <v>34.331839862800791</v>
      </c>
      <c r="Q48" s="77">
        <v>9.83</v>
      </c>
      <c r="R48" s="80">
        <v>18.75</v>
      </c>
      <c r="S48" s="80">
        <v>0</v>
      </c>
      <c r="T48" s="78">
        <f>SUMPRODUCT(LTA!F48:AJ48,LTA!F$101:AJ$101,LTA!F$104:AJ$104)</f>
        <v>160.78000000000003</v>
      </c>
      <c r="U48" s="78">
        <f>SUMPRODUCT(LTA!F48:AJ48,LTA!F$102:AJ$102,LTA!F$104:AJ$104)</f>
        <v>85.9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-12</v>
      </c>
      <c r="AA48" s="117">
        <f>STOA!I48</f>
        <v>193.82999999999998</v>
      </c>
      <c r="AB48" s="117">
        <f>-STOA!O48</f>
        <v>0</v>
      </c>
      <c r="AC48">
        <f t="shared" si="0"/>
        <v>10.231084353971434</v>
      </c>
      <c r="AD48">
        <f t="shared" si="1"/>
        <v>1047.9304750570827</v>
      </c>
      <c r="AE48">
        <f>'IDT-1'!C48</f>
        <v>0</v>
      </c>
      <c r="AF48" s="26"/>
      <c r="AG48">
        <f t="shared" si="2"/>
        <v>1047.9304750570827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6.7667372240701535</v>
      </c>
      <c r="F49">
        <f>GT_Spot!Q49</f>
        <v>0</v>
      </c>
      <c r="G49">
        <f>PPCL_NG!Q49</f>
        <v>19.28</v>
      </c>
      <c r="H49">
        <f>PPCL_Spot!Q49</f>
        <v>5.03</v>
      </c>
      <c r="I49">
        <f>Bawana_NG!Q49</f>
        <v>8.1248749249549732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572.23751597554235</v>
      </c>
      <c r="P49" s="77">
        <v>34.457704350143231</v>
      </c>
      <c r="Q49" s="77">
        <v>9.68</v>
      </c>
      <c r="R49" s="80">
        <v>18.75</v>
      </c>
      <c r="S49" s="80">
        <v>0</v>
      </c>
      <c r="T49" s="78">
        <f>SUMPRODUCT(LTA!F49:AJ49,LTA!F$101:AJ$101,LTA!F$104:AJ$104)</f>
        <v>177.04000000000002</v>
      </c>
      <c r="U49" s="78">
        <f>SUMPRODUCT(LTA!F49:AJ49,LTA!F$102:AJ$102,LTA!F$104:AJ$104)</f>
        <v>85.9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193.82999999999998</v>
      </c>
      <c r="AB49" s="117">
        <f>-STOA!O49</f>
        <v>0</v>
      </c>
      <c r="AC49">
        <f t="shared" si="0"/>
        <v>10.308777226665267</v>
      </c>
      <c r="AD49">
        <f t="shared" si="1"/>
        <v>1080.7880552480453</v>
      </c>
      <c r="AE49">
        <f>'IDT-1'!C49</f>
        <v>0</v>
      </c>
      <c r="AF49" s="26"/>
      <c r="AG49">
        <f t="shared" si="2"/>
        <v>1080.7880552480453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-40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6.7667372240701535</v>
      </c>
      <c r="F50">
        <f>GT_Spot!Q50</f>
        <v>0</v>
      </c>
      <c r="G50">
        <f>PPCL_NG!Q50</f>
        <v>19.28</v>
      </c>
      <c r="H50">
        <f>PPCL_Spot!Q50</f>
        <v>5.0415754923413569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572.23751597554235</v>
      </c>
      <c r="P50" s="77">
        <v>34.457704350143231</v>
      </c>
      <c r="Q50" s="77">
        <v>9.68</v>
      </c>
      <c r="R50" s="80">
        <v>18.75</v>
      </c>
      <c r="S50" s="80">
        <v>0</v>
      </c>
      <c r="T50" s="78">
        <f>SUMPRODUCT(LTA!F50:AJ50,LTA!F$101:AJ$101,LTA!F$104:AJ$104)</f>
        <v>176.76</v>
      </c>
      <c r="U50" s="78">
        <f>SUMPRODUCT(LTA!F50:AJ50,LTA!F$102:AJ$102,LTA!F$104:AJ$104)</f>
        <v>85.78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193.82999999999998</v>
      </c>
      <c r="AB50" s="117">
        <f>-STOA!O50</f>
        <v>0</v>
      </c>
      <c r="AC50">
        <f t="shared" si="0"/>
        <v>10.367032104491198</v>
      </c>
      <c r="AD50">
        <f t="shared" si="1"/>
        <v>1057.2165009376058</v>
      </c>
      <c r="AE50">
        <f>'IDT-1'!C50</f>
        <v>0</v>
      </c>
      <c r="AF50" s="26"/>
      <c r="AG50">
        <f t="shared" si="2"/>
        <v>1057.2165009376058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6.7667372240701535</v>
      </c>
      <c r="F51">
        <f>GT_Spot!Q51</f>
        <v>0</v>
      </c>
      <c r="G51">
        <f>PPCL_NG!Q51</f>
        <v>19.28</v>
      </c>
      <c r="H51">
        <f>PPCL_Spot!Q51</f>
        <v>4.7</v>
      </c>
      <c r="I51">
        <f>Bawana_NG!Q51</f>
        <v>40.371903257743625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572.23751597554235</v>
      </c>
      <c r="P51" s="77">
        <v>34.457704350143231</v>
      </c>
      <c r="Q51" s="77">
        <v>9.68</v>
      </c>
      <c r="R51" s="80">
        <v>18.75</v>
      </c>
      <c r="S51" s="80">
        <v>0</v>
      </c>
      <c r="T51" s="78">
        <f>SUMPRODUCT(LTA!F51:AJ51,LTA!F$101:AJ$101,LTA!F$104:AJ$104)</f>
        <v>177.04000000000002</v>
      </c>
      <c r="U51" s="78">
        <f>SUMPRODUCT(LTA!F51:AJ51,LTA!F$102:AJ$102,LTA!F$104:AJ$104)</f>
        <v>85.9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195.32999999999998</v>
      </c>
      <c r="AB51" s="117">
        <f>-STOA!O51</f>
        <v>0</v>
      </c>
      <c r="AC51">
        <f t="shared" si="0"/>
        <v>10.602847075993809</v>
      </c>
      <c r="AD51">
        <f t="shared" si="1"/>
        <v>1113.9110137315056</v>
      </c>
      <c r="AE51">
        <f>'IDT-1'!C51</f>
        <v>0</v>
      </c>
      <c r="AF51" s="26"/>
      <c r="AG51">
        <f t="shared" si="2"/>
        <v>1113.9110137315056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6.7667372240701535</v>
      </c>
      <c r="F52">
        <f>GT_Spot!Q52</f>
        <v>0</v>
      </c>
      <c r="G52">
        <f>PPCL_NG!Q52</f>
        <v>19.28</v>
      </c>
      <c r="H52">
        <f>PPCL_Spot!Q52</f>
        <v>4.7</v>
      </c>
      <c r="I52">
        <f>Bawana_NG!Q52</f>
        <v>40.371903257743625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572.23751597554235</v>
      </c>
      <c r="P52" s="77">
        <v>34.457704350143231</v>
      </c>
      <c r="Q52" s="77">
        <v>9.68</v>
      </c>
      <c r="R52" s="80">
        <v>18.75</v>
      </c>
      <c r="S52" s="80">
        <v>0</v>
      </c>
      <c r="T52" s="78">
        <f>SUMPRODUCT(LTA!F52:AJ52,LTA!F$101:AJ$101,LTA!F$104:AJ$104)</f>
        <v>168.56</v>
      </c>
      <c r="U52" s="78">
        <f>SUMPRODUCT(LTA!F52:AJ52,LTA!F$102:AJ$102,LTA!F$104:AJ$104)</f>
        <v>85.9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195.32999999999998</v>
      </c>
      <c r="AB52" s="117">
        <f>-STOA!O52</f>
        <v>0</v>
      </c>
      <c r="AC52">
        <f t="shared" si="0"/>
        <v>10.173097975105996</v>
      </c>
      <c r="AD52">
        <f t="shared" si="1"/>
        <v>1145.8607628323934</v>
      </c>
      <c r="AE52">
        <f>'IDT-1'!C52</f>
        <v>0</v>
      </c>
      <c r="AF52" s="26"/>
      <c r="AG52">
        <f t="shared" si="2"/>
        <v>1145.8607628323934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6.7667372240701535</v>
      </c>
      <c r="F53">
        <f>GT_Spot!Q53</f>
        <v>0</v>
      </c>
      <c r="G53">
        <f>PPCL_NG!Q53</f>
        <v>19.28</v>
      </c>
      <c r="H53">
        <f>PPCL_Spot!Q53</f>
        <v>4.7</v>
      </c>
      <c r="I53">
        <f>Bawana_NG!Q53</f>
        <v>41.451911459534244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540.32119070748297</v>
      </c>
      <c r="P53" s="77">
        <v>39.21</v>
      </c>
      <c r="Q53" s="77">
        <v>9.68</v>
      </c>
      <c r="R53" s="80">
        <v>18.75</v>
      </c>
      <c r="S53" s="80">
        <v>0</v>
      </c>
      <c r="T53" s="78">
        <f>SUMPRODUCT(LTA!F53:AJ53,LTA!F$101:AJ$101,LTA!F$104:AJ$104)</f>
        <v>169.83</v>
      </c>
      <c r="U53" s="78">
        <f>SUMPRODUCT(LTA!F53:AJ53,LTA!F$102:AJ$102,LTA!F$104:AJ$104)</f>
        <v>76.14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196.82999999999998</v>
      </c>
      <c r="AB53" s="117">
        <f>-STOA!O53</f>
        <v>0</v>
      </c>
      <c r="AC53">
        <f t="shared" si="0"/>
        <v>10.0152184994745</v>
      </c>
      <c r="AD53">
        <f t="shared" si="1"/>
        <v>1097.9446208916129</v>
      </c>
      <c r="AE53">
        <f>'IDT-1'!C53</f>
        <v>0</v>
      </c>
      <c r="AF53" s="26"/>
      <c r="AG53">
        <f t="shared" si="2"/>
        <v>1097.9446208916129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6.7667372240701535</v>
      </c>
      <c r="F54">
        <f>GT_Spot!Q54</f>
        <v>0</v>
      </c>
      <c r="G54">
        <f>PPCL_NG!Q54</f>
        <v>19.28</v>
      </c>
      <c r="H54">
        <f>PPCL_Spot!Q54</f>
        <v>5.03</v>
      </c>
      <c r="I54">
        <f>Bawana_NG!Q54</f>
        <v>41.451911459534244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523.70868528138237</v>
      </c>
      <c r="P54" s="77">
        <v>39.21</v>
      </c>
      <c r="Q54" s="77">
        <v>9.68</v>
      </c>
      <c r="R54" s="80">
        <v>18.75</v>
      </c>
      <c r="S54" s="80">
        <v>0</v>
      </c>
      <c r="T54" s="78">
        <f>SUMPRODUCT(LTA!F54:AJ54,LTA!F$101:AJ$101,LTA!F$104:AJ$104)</f>
        <v>159.70000000000002</v>
      </c>
      <c r="U54" s="78">
        <f>SUMPRODUCT(LTA!F54:AJ54,LTA!F$102:AJ$102,LTA!F$104:AJ$104)</f>
        <v>76.319999999999993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196.82999999999998</v>
      </c>
      <c r="AB54" s="117">
        <f>-STOA!O54</f>
        <v>0</v>
      </c>
      <c r="AC54">
        <f t="shared" si="0"/>
        <v>9.6512005388918833</v>
      </c>
      <c r="AD54">
        <f t="shared" si="1"/>
        <v>1087.0761334260949</v>
      </c>
      <c r="AE54">
        <f>'IDT-1'!C54</f>
        <v>0</v>
      </c>
      <c r="AF54" s="26"/>
      <c r="AG54">
        <f t="shared" si="2"/>
        <v>1087.0761334260949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6.7667372240701535</v>
      </c>
      <c r="F55">
        <f>GT_Spot!Q55</f>
        <v>0</v>
      </c>
      <c r="G55">
        <f>PPCL_NG!Q55</f>
        <v>19.28</v>
      </c>
      <c r="H55">
        <f>PPCL_Spot!Q55</f>
        <v>4.72</v>
      </c>
      <c r="I55">
        <f>Bawana_NG!Q55</f>
        <v>41.451911459534244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559.81395087182852</v>
      </c>
      <c r="P55" s="77">
        <v>39.21</v>
      </c>
      <c r="Q55" s="77">
        <v>9.68</v>
      </c>
      <c r="R55" s="80">
        <v>18.75</v>
      </c>
      <c r="S55" s="80">
        <v>0</v>
      </c>
      <c r="T55" s="78">
        <f>SUMPRODUCT(LTA!F55:AJ55,LTA!F$101:AJ$101,LTA!F$104:AJ$104)</f>
        <v>160.66</v>
      </c>
      <c r="U55" s="78">
        <f>SUMPRODUCT(LTA!F55:AJ55,LTA!F$102:AJ$102,LTA!F$104:AJ$104)</f>
        <v>76.509999999999991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196.82999999999998</v>
      </c>
      <c r="AB55" s="117">
        <f>-STOA!O55</f>
        <v>0</v>
      </c>
      <c r="AC55">
        <f t="shared" si="0"/>
        <v>10.331443976975624</v>
      </c>
      <c r="AD55">
        <f t="shared" si="1"/>
        <v>1083.3411555784573</v>
      </c>
      <c r="AE55">
        <f>'IDT-1'!C55</f>
        <v>0</v>
      </c>
      <c r="AF55" s="26"/>
      <c r="AG55">
        <f t="shared" si="2"/>
        <v>1083.3411555784573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6.7667372240701535</v>
      </c>
      <c r="F56">
        <f>GT_Spot!Q56</f>
        <v>0</v>
      </c>
      <c r="G56">
        <f>PPCL_NG!Q56</f>
        <v>19.28</v>
      </c>
      <c r="H56">
        <f>PPCL_Spot!Q56</f>
        <v>5.03</v>
      </c>
      <c r="I56">
        <f>Bawana_NG!Q56</f>
        <v>42.085443352040649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559.92492342912556</v>
      </c>
      <c r="P56" s="77">
        <v>39.21</v>
      </c>
      <c r="Q56" s="77">
        <v>9.68</v>
      </c>
      <c r="R56" s="80">
        <v>18.75</v>
      </c>
      <c r="S56" s="80">
        <v>0</v>
      </c>
      <c r="T56" s="78">
        <f>SUMPRODUCT(LTA!F56:AJ56,LTA!F$101:AJ$101,LTA!F$104:AJ$104)</f>
        <v>159.97999999999999</v>
      </c>
      <c r="U56" s="78">
        <f>SUMPRODUCT(LTA!F56:AJ56,LTA!F$102:AJ$102,LTA!F$104:AJ$104)</f>
        <v>76.69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195.32999999999998</v>
      </c>
      <c r="AB56" s="117">
        <f>-STOA!O56</f>
        <v>0</v>
      </c>
      <c r="AC56">
        <f t="shared" si="0"/>
        <v>10.323123616133893</v>
      </c>
      <c r="AD56">
        <f t="shared" si="1"/>
        <v>1082.4039803891023</v>
      </c>
      <c r="AE56">
        <f>'IDT-1'!C56</f>
        <v>0</v>
      </c>
      <c r="AF56" s="26"/>
      <c r="AG56">
        <f t="shared" si="2"/>
        <v>1082.4039803891023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6.7667372240701535</v>
      </c>
      <c r="F57">
        <f>GT_Spot!Q57</f>
        <v>0</v>
      </c>
      <c r="G57">
        <f>PPCL_NG!Q57</f>
        <v>19.28</v>
      </c>
      <c r="H57">
        <f>PPCL_Spot!Q57</f>
        <v>5.03</v>
      </c>
      <c r="I57">
        <f>Bawana_NG!Q57</f>
        <v>41.451911459534244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558.31614264004008</v>
      </c>
      <c r="P57" s="77">
        <v>33.892592564259488</v>
      </c>
      <c r="Q57" s="77">
        <v>9.68</v>
      </c>
      <c r="R57" s="80">
        <v>18.75</v>
      </c>
      <c r="S57" s="80">
        <v>0</v>
      </c>
      <c r="T57" s="78">
        <f>SUMPRODUCT(LTA!F57:AJ57,LTA!F$101:AJ$101,LTA!F$104:AJ$104)</f>
        <v>160.69</v>
      </c>
      <c r="U57" s="78">
        <f>SUMPRODUCT(LTA!F57:AJ57,LTA!F$102:AJ$102,LTA!F$104:AJ$104)</f>
        <v>76.819999999999993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195.32999999999998</v>
      </c>
      <c r="AB57" s="117">
        <f>-STOA!O57</f>
        <v>0</v>
      </c>
      <c r="AC57">
        <f t="shared" si="0"/>
        <v>10.079320978213554</v>
      </c>
      <c r="AD57">
        <f t="shared" si="1"/>
        <v>1135.2980629096903</v>
      </c>
      <c r="AE57">
        <f>'IDT-1'!C57</f>
        <v>0</v>
      </c>
      <c r="AF57" s="26"/>
      <c r="AG57">
        <f t="shared" si="2"/>
        <v>1135.2980629096903</v>
      </c>
      <c r="AI57" s="75">
        <f>PXIL!I57</f>
        <v>0</v>
      </c>
      <c r="AJ57" s="75">
        <f>PXIL!O57</f>
        <v>0</v>
      </c>
      <c r="AK57" s="75">
        <f>RTM_IEX!I57</f>
        <v>19.37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6.7667372240701535</v>
      </c>
      <c r="F58">
        <f>GT_Spot!Q58</f>
        <v>0</v>
      </c>
      <c r="G58">
        <f>PPCL_NG!Q58</f>
        <v>19.28</v>
      </c>
      <c r="H58">
        <f>PPCL_Spot!Q58</f>
        <v>5.03</v>
      </c>
      <c r="I58">
        <f>Bawana_NG!Q58</f>
        <v>41.451911459534244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558.31614264004008</v>
      </c>
      <c r="P58" s="77">
        <v>33.892592564259488</v>
      </c>
      <c r="Q58" s="77">
        <v>9.68</v>
      </c>
      <c r="R58" s="80">
        <v>18.75</v>
      </c>
      <c r="S58" s="80">
        <v>0</v>
      </c>
      <c r="T58" s="78">
        <f>SUMPRODUCT(LTA!F58:AJ58,LTA!F$101:AJ$101,LTA!F$104:AJ$104)</f>
        <v>160.95999999999998</v>
      </c>
      <c r="U58" s="78">
        <f>SUMPRODUCT(LTA!F58:AJ58,LTA!F$102:AJ$102,LTA!F$104:AJ$104)</f>
        <v>77.47999999999999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195.32999999999998</v>
      </c>
      <c r="AB58" s="117">
        <f>-STOA!O58</f>
        <v>0</v>
      </c>
      <c r="AC58">
        <f t="shared" si="0"/>
        <v>9.9170489782135558</v>
      </c>
      <c r="AD58">
        <f t="shared" si="1"/>
        <v>1117.0203349096903</v>
      </c>
      <c r="AE58">
        <f>'IDT-1'!C58</f>
        <v>0</v>
      </c>
      <c r="AF58" s="26"/>
      <c r="AG58">
        <f t="shared" si="2"/>
        <v>1117.0203349096903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6.7667372240701535</v>
      </c>
      <c r="F59">
        <f>GT_Spot!Q59</f>
        <v>0</v>
      </c>
      <c r="G59">
        <f>PPCL_NG!Q59</f>
        <v>19.28</v>
      </c>
      <c r="H59">
        <f>PPCL_Spot!Q59</f>
        <v>5.03</v>
      </c>
      <c r="I59">
        <f>Bawana_NG!Q59</f>
        <v>41.451911459534244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569.33031178549209</v>
      </c>
      <c r="P59" s="77">
        <v>33.892592564259488</v>
      </c>
      <c r="Q59" s="77">
        <v>9.4525686327806451</v>
      </c>
      <c r="R59" s="80">
        <v>18.75</v>
      </c>
      <c r="S59" s="80">
        <v>0</v>
      </c>
      <c r="T59" s="78">
        <f>SUMPRODUCT(LTA!F59:AJ59,LTA!F$101:AJ$101,LTA!F$104:AJ$104)</f>
        <v>160.18</v>
      </c>
      <c r="U59" s="78">
        <f>SUMPRODUCT(LTA!F59:AJ59,LTA!F$102:AJ$102,LTA!F$104:AJ$104)</f>
        <v>67.459999999999994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193.82999999999998</v>
      </c>
      <c r="AB59" s="117">
        <f>-STOA!O59</f>
        <v>0</v>
      </c>
      <c r="AC59">
        <f t="shared" si="0"/>
        <v>10.474676270662004</v>
      </c>
      <c r="AD59">
        <f t="shared" si="1"/>
        <v>1179.8294453954747</v>
      </c>
      <c r="AE59">
        <f>'IDT-1'!C59</f>
        <v>0</v>
      </c>
      <c r="AF59" s="26"/>
      <c r="AG59">
        <f t="shared" si="2"/>
        <v>1179.8294453954747</v>
      </c>
      <c r="AI59" s="75">
        <f>PXIL!I59</f>
        <v>0</v>
      </c>
      <c r="AJ59" s="75">
        <f>PXIL!O59</f>
        <v>0</v>
      </c>
      <c r="AK59" s="75">
        <f>RTM_IEX!I59</f>
        <v>64.88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6.7667372240701535</v>
      </c>
      <c r="F60">
        <f>GT_Spot!Q60</f>
        <v>0</v>
      </c>
      <c r="G60">
        <f>PPCL_NG!Q60</f>
        <v>19.28</v>
      </c>
      <c r="H60">
        <f>PPCL_Spot!Q60</f>
        <v>5.03</v>
      </c>
      <c r="I60">
        <f>Bawana_NG!Q60</f>
        <v>41.451911459534244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573.7894755354921</v>
      </c>
      <c r="P60" s="77">
        <v>68.44585904416212</v>
      </c>
      <c r="Q60" s="77">
        <v>9.4525686327806451</v>
      </c>
      <c r="R60" s="80">
        <v>18.75</v>
      </c>
      <c r="S60" s="80">
        <v>0</v>
      </c>
      <c r="T60" s="78">
        <f>SUMPRODUCT(LTA!F60:AJ60,LTA!F$101:AJ$101,LTA!F$104:AJ$104)</f>
        <v>159.47</v>
      </c>
      <c r="U60" s="78">
        <f>SUMPRODUCT(LTA!F60:AJ60,LTA!F$102:AJ$102,LTA!F$104:AJ$104)</f>
        <v>67.62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192.92999999999998</v>
      </c>
      <c r="AB60" s="117">
        <f>-STOA!O60</f>
        <v>0</v>
      </c>
      <c r="AC60">
        <f t="shared" si="0"/>
        <v>10.489921656685146</v>
      </c>
      <c r="AD60">
        <f t="shared" si="1"/>
        <v>1181.5466302393543</v>
      </c>
      <c r="AE60">
        <f>'IDT-1'!C60</f>
        <v>0</v>
      </c>
      <c r="AF60" s="26"/>
      <c r="AG60">
        <f t="shared" si="2"/>
        <v>1181.5466302393543</v>
      </c>
      <c r="AI60" s="75">
        <f>PXIL!I60</f>
        <v>0</v>
      </c>
      <c r="AJ60" s="75">
        <f>PXIL!O60</f>
        <v>0</v>
      </c>
      <c r="AK60" s="75">
        <f>RTM_IEX!I60</f>
        <v>29.05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6.7667372240701535</v>
      </c>
      <c r="F61">
        <f>GT_Spot!Q61</f>
        <v>0</v>
      </c>
      <c r="G61">
        <f>PPCL_NG!Q61</f>
        <v>19.28</v>
      </c>
      <c r="H61">
        <f>PPCL_Spot!Q61</f>
        <v>4.72</v>
      </c>
      <c r="I61">
        <f>Bawana_NG!Q61</f>
        <v>41.451911459534244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586.48161353187697</v>
      </c>
      <c r="P61" s="77">
        <v>68.446608027750244</v>
      </c>
      <c r="Q61" s="77">
        <v>9.4525686327806451</v>
      </c>
      <c r="R61" s="80">
        <v>18.75</v>
      </c>
      <c r="S61" s="80">
        <v>0</v>
      </c>
      <c r="T61" s="78">
        <f>SUMPRODUCT(LTA!F61:AJ61,LTA!F$101:AJ$101,LTA!F$104:AJ$104)</f>
        <v>155.16999999999999</v>
      </c>
      <c r="U61" s="78">
        <f>SUMPRODUCT(LTA!F61:AJ61,LTA!F$102:AJ$102,LTA!F$104:AJ$104)</f>
        <v>67.7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192.32999999999998</v>
      </c>
      <c r="AB61" s="117">
        <f>-STOA!O61</f>
        <v>0</v>
      </c>
      <c r="AC61">
        <f t="shared" si="0"/>
        <v>10.300835062108909</v>
      </c>
      <c r="AD61">
        <f t="shared" si="1"/>
        <v>1160.2486038139034</v>
      </c>
      <c r="AE61">
        <f>'IDT-1'!C61</f>
        <v>0</v>
      </c>
      <c r="AF61" s="26"/>
      <c r="AG61">
        <f t="shared" si="2"/>
        <v>1160.2486038139034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6.7667372240701535</v>
      </c>
      <c r="F62">
        <f>GT_Spot!Q62</f>
        <v>0</v>
      </c>
      <c r="G62">
        <f>PPCL_NG!Q62</f>
        <v>19.28</v>
      </c>
      <c r="H62">
        <f>PPCL_Spot!Q62</f>
        <v>5.03</v>
      </c>
      <c r="I62">
        <f>Bawana_NG!Q62</f>
        <v>41.451911459534244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585.21130379664805</v>
      </c>
      <c r="P62" s="77">
        <v>68.446608027750244</v>
      </c>
      <c r="Q62" s="77">
        <v>9.4525686327806451</v>
      </c>
      <c r="R62" s="80">
        <v>18.75</v>
      </c>
      <c r="S62" s="80">
        <v>0</v>
      </c>
      <c r="T62" s="78">
        <f>SUMPRODUCT(LTA!F62:AJ62,LTA!F$101:AJ$101,LTA!F$104:AJ$104)</f>
        <v>152.63</v>
      </c>
      <c r="U62" s="78">
        <f>SUMPRODUCT(LTA!F62:AJ62,LTA!F$102:AJ$102,LTA!F$104:AJ$104)</f>
        <v>67.739999999999995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191.42999999999998</v>
      </c>
      <c r="AB62" s="117">
        <f>-STOA!O62</f>
        <v>0</v>
      </c>
      <c r="AC62">
        <f t="shared" si="0"/>
        <v>10.347648336438894</v>
      </c>
      <c r="AD62">
        <f t="shared" si="1"/>
        <v>1165.5214808043445</v>
      </c>
      <c r="AE62">
        <f>'IDT-1'!C62</f>
        <v>0</v>
      </c>
      <c r="AF62" s="26"/>
      <c r="AG62">
        <f t="shared" si="2"/>
        <v>1165.5214808043445</v>
      </c>
      <c r="AI62" s="75">
        <f>PXIL!I62</f>
        <v>0</v>
      </c>
      <c r="AJ62" s="75">
        <f>PXIL!O62</f>
        <v>0</v>
      </c>
      <c r="AK62" s="75">
        <f>RTM_IEX!I62</f>
        <v>9.68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6.7667372240701535</v>
      </c>
      <c r="F63">
        <f>GT_Spot!Q63</f>
        <v>0</v>
      </c>
      <c r="G63">
        <f>PPCL_NG!Q63</f>
        <v>19.28</v>
      </c>
      <c r="H63">
        <f>PPCL_Spot!Q63</f>
        <v>5.03</v>
      </c>
      <c r="I63">
        <f>Bawana_NG!Q63</f>
        <v>41.451911459534244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612.05888647374854</v>
      </c>
      <c r="P63" s="77">
        <v>68.446608027750244</v>
      </c>
      <c r="Q63" s="77">
        <v>22.185499898600689</v>
      </c>
      <c r="R63" s="80">
        <v>18.75</v>
      </c>
      <c r="S63" s="80">
        <v>0</v>
      </c>
      <c r="T63" s="78">
        <f>SUMPRODUCT(LTA!F63:AJ63,LTA!F$101:AJ$101,LTA!F$104:AJ$104)</f>
        <v>159.30000000000001</v>
      </c>
      <c r="U63" s="78">
        <f>SUMPRODUCT(LTA!F63:AJ63,LTA!F$102:AJ$102,LTA!F$104:AJ$104)</f>
        <v>95.199999999999989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191.79</v>
      </c>
      <c r="AB63" s="117">
        <f>-STOA!O63</f>
        <v>0</v>
      </c>
      <c r="AC63">
        <f t="shared" si="0"/>
        <v>11.297788859136595</v>
      </c>
      <c r="AD63">
        <f t="shared" si="1"/>
        <v>1272.5418542245673</v>
      </c>
      <c r="AE63">
        <f>'IDT-1'!C63</f>
        <v>0</v>
      </c>
      <c r="AF63" s="26"/>
      <c r="AG63">
        <f t="shared" si="2"/>
        <v>1272.5418542245673</v>
      </c>
      <c r="AI63" s="75">
        <f>PXIL!I63</f>
        <v>0</v>
      </c>
      <c r="AJ63" s="75">
        <f>PXIL!O63</f>
        <v>0</v>
      </c>
      <c r="AK63" s="75">
        <f>RTM_IEX!I63</f>
        <v>43.58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7.1277957147050186</v>
      </c>
      <c r="F64">
        <f>GT_Spot!Q64</f>
        <v>0</v>
      </c>
      <c r="G64">
        <f>PPCL_NG!Q64</f>
        <v>19.28</v>
      </c>
      <c r="H64">
        <f>PPCL_Spot!Q64</f>
        <v>5.03</v>
      </c>
      <c r="I64">
        <f>Bawana_NG!Q64</f>
        <v>41.451911459534244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612.05888647374854</v>
      </c>
      <c r="P64" s="77">
        <v>68.446608027750244</v>
      </c>
      <c r="Q64" s="77">
        <v>22.185499898600689</v>
      </c>
      <c r="R64" s="80">
        <v>18.75</v>
      </c>
      <c r="S64" s="80">
        <v>0</v>
      </c>
      <c r="T64" s="78">
        <f>SUMPRODUCT(LTA!F64:AJ64,LTA!F$101:AJ$101,LTA!F$104:AJ$104)</f>
        <v>154.09</v>
      </c>
      <c r="U64" s="78">
        <f>SUMPRODUCT(LTA!F64:AJ64,LTA!F$102:AJ$102,LTA!F$104:AJ$104)</f>
        <v>95.3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191.19</v>
      </c>
      <c r="AB64" s="117">
        <f>-STOA!O64</f>
        <v>0</v>
      </c>
      <c r="AC64">
        <f t="shared" si="0"/>
        <v>11.037670173854183</v>
      </c>
      <c r="AD64">
        <f t="shared" si="1"/>
        <v>1243.2430314004846</v>
      </c>
      <c r="AE64">
        <f>'IDT-1'!C64</f>
        <v>0</v>
      </c>
      <c r="AF64" s="26"/>
      <c r="AG64">
        <f t="shared" si="2"/>
        <v>1243.2430314004846</v>
      </c>
      <c r="AI64" s="75">
        <f>PXIL!I64</f>
        <v>0</v>
      </c>
      <c r="AJ64" s="75">
        <f>PXIL!O64</f>
        <v>0</v>
      </c>
      <c r="AK64" s="75">
        <f>RTM_IEX!I64</f>
        <v>19.37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7.1277957147050186</v>
      </c>
      <c r="F65">
        <f>GT_Spot!Q65</f>
        <v>0</v>
      </c>
      <c r="G65">
        <f>PPCL_NG!Q65</f>
        <v>19.28</v>
      </c>
      <c r="H65">
        <f>PPCL_Spot!Q65</f>
        <v>5.03</v>
      </c>
      <c r="I65">
        <f>Bawana_NG!Q65</f>
        <v>41.451911459534244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612.05973758906157</v>
      </c>
      <c r="P65" s="77">
        <v>68.446608027750244</v>
      </c>
      <c r="Q65" s="77">
        <v>22.185499898600689</v>
      </c>
      <c r="R65" s="80">
        <v>18.75</v>
      </c>
      <c r="S65" s="80">
        <v>0</v>
      </c>
      <c r="T65" s="78">
        <f>SUMPRODUCT(LTA!F65:AJ65,LTA!F$101:AJ$101,LTA!F$104:AJ$104)</f>
        <v>150.83999999999997</v>
      </c>
      <c r="U65" s="78">
        <f>SUMPRODUCT(LTA!F65:AJ65,LTA!F$102:AJ$102,LTA!F$104:AJ$104)</f>
        <v>100.86999999999999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190.29</v>
      </c>
      <c r="AB65" s="117">
        <f>-STOA!O65</f>
        <v>0</v>
      </c>
      <c r="AC65">
        <f t="shared" si="0"/>
        <v>10.879717663668934</v>
      </c>
      <c r="AD65">
        <f t="shared" si="1"/>
        <v>1225.4518350259825</v>
      </c>
      <c r="AE65">
        <f>'IDT-1'!C65</f>
        <v>0</v>
      </c>
      <c r="AF65" s="26"/>
      <c r="AG65">
        <f t="shared" si="2"/>
        <v>1225.4518350259825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7.1277957147050186</v>
      </c>
      <c r="F66">
        <f>GT_Spot!Q66</f>
        <v>0</v>
      </c>
      <c r="G66">
        <f>PPCL_NG!Q66</f>
        <v>19.28</v>
      </c>
      <c r="H66">
        <f>PPCL_Spot!Q66</f>
        <v>5.62</v>
      </c>
      <c r="I66">
        <f>Bawana_NG!Q66</f>
        <v>41.451911459534244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610.44767578906146</v>
      </c>
      <c r="P66" s="77">
        <v>68.446608027750244</v>
      </c>
      <c r="Q66" s="77">
        <v>22.185499898600689</v>
      </c>
      <c r="R66" s="80">
        <v>18.75</v>
      </c>
      <c r="S66" s="80">
        <v>0</v>
      </c>
      <c r="T66" s="78">
        <f>SUMPRODUCT(LTA!F66:AJ66,LTA!F$101:AJ$101,LTA!F$104:AJ$104)</f>
        <v>145.82999999999998</v>
      </c>
      <c r="U66" s="78">
        <f>SUMPRODUCT(LTA!F66:AJ66,LTA!F$102:AJ$102,LTA!F$104:AJ$104)</f>
        <v>100.85999999999999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188.79</v>
      </c>
      <c r="AB66" s="117">
        <f>-STOA!O66</f>
        <v>0</v>
      </c>
      <c r="AC66">
        <f t="shared" si="0"/>
        <v>10.813347519828934</v>
      </c>
      <c r="AD66">
        <f t="shared" si="1"/>
        <v>1217.9761433698225</v>
      </c>
      <c r="AE66">
        <f>'IDT-1'!C66</f>
        <v>0</v>
      </c>
      <c r="AF66" s="26"/>
      <c r="AG66">
        <f t="shared" si="2"/>
        <v>1217.9761433698225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7.1277957147050186</v>
      </c>
      <c r="F67">
        <f>GT_Spot!Q67</f>
        <v>0</v>
      </c>
      <c r="G67">
        <f>PPCL_NG!Q67</f>
        <v>19.28</v>
      </c>
      <c r="H67">
        <f>PPCL_Spot!Q67</f>
        <v>5.62</v>
      </c>
      <c r="I67">
        <f>Bawana_NG!Q67</f>
        <v>41.451911459534244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605.70437006106147</v>
      </c>
      <c r="P67" s="77">
        <v>68.446608027750244</v>
      </c>
      <c r="Q67" s="77">
        <v>22.185499898600689</v>
      </c>
      <c r="R67" s="80">
        <v>18.75</v>
      </c>
      <c r="S67" s="80">
        <v>0</v>
      </c>
      <c r="T67" s="78">
        <f>SUMPRODUCT(LTA!F67:AJ67,LTA!F$101:AJ$101,LTA!F$104:AJ$104)</f>
        <v>138.69999999999999</v>
      </c>
      <c r="U67" s="78">
        <f>SUMPRODUCT(LTA!F67:AJ67,LTA!F$102:AJ$102,LTA!F$104:AJ$104)</f>
        <v>100.8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187.29</v>
      </c>
      <c r="AB67" s="117">
        <f>-STOA!O67</f>
        <v>0</v>
      </c>
      <c r="AC67">
        <f t="shared" si="0"/>
        <v>12.026853557751831</v>
      </c>
      <c r="AD67">
        <f t="shared" si="1"/>
        <v>1053.3293316038998</v>
      </c>
      <c r="AE67">
        <f>'IDT-1'!C67</f>
        <v>0</v>
      </c>
      <c r="AF67" s="26"/>
      <c r="AG67">
        <f t="shared" si="2"/>
        <v>1053.3293316038998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-150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7.1277957147050186</v>
      </c>
      <c r="F68">
        <f>GT_Spot!Q68</f>
        <v>0</v>
      </c>
      <c r="G68">
        <f>PPCL_NG!Q68</f>
        <v>19.28</v>
      </c>
      <c r="H68">
        <f>PPCL_Spot!Q68</f>
        <v>5.62</v>
      </c>
      <c r="I68">
        <f>Bawana_NG!Q68</f>
        <v>43.590194675363229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605.70437006106147</v>
      </c>
      <c r="P68" s="77">
        <v>68.446608027750244</v>
      </c>
      <c r="Q68" s="77">
        <v>22.185499898600689</v>
      </c>
      <c r="R68" s="80">
        <v>18.75</v>
      </c>
      <c r="S68" s="80">
        <v>0</v>
      </c>
      <c r="T68" s="78">
        <f>SUMPRODUCT(LTA!F68:AJ68,LTA!F$101:AJ$101,LTA!F$104:AJ$104)</f>
        <v>131.67000000000002</v>
      </c>
      <c r="U68" s="78">
        <f>SUMPRODUCT(LTA!F68:AJ68,LTA!F$102:AJ$102,LTA!F$104:AJ$104)</f>
        <v>100.82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184.29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11.558066711552339</v>
      </c>
      <c r="AD68">
        <f t="shared" ref="AD68:AD98" si="4">SUM(B68:AB68,AI68:AR68)-AC68</f>
        <v>1090.9264016659283</v>
      </c>
      <c r="AE68">
        <f>'IDT-1'!C68</f>
        <v>0</v>
      </c>
      <c r="AF68" s="26"/>
      <c r="AG68">
        <f t="shared" ref="AG68:AG98" si="5">SUM(AD68:AF68)</f>
        <v>1090.9264016659283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-105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7.1277957147050186</v>
      </c>
      <c r="F69">
        <f>GT_Spot!Q69</f>
        <v>0</v>
      </c>
      <c r="G69">
        <f>PPCL_NG!Q69</f>
        <v>19.28</v>
      </c>
      <c r="H69">
        <f>PPCL_Spot!Q69</f>
        <v>5.62</v>
      </c>
      <c r="I69">
        <f>Bawana_NG!Q69</f>
        <v>41.451911459534244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605.54657789506143</v>
      </c>
      <c r="P69" s="77">
        <v>68.446608027750244</v>
      </c>
      <c r="Q69" s="77">
        <v>22.185499898600689</v>
      </c>
      <c r="R69" s="80">
        <v>18.75</v>
      </c>
      <c r="S69" s="80">
        <v>0</v>
      </c>
      <c r="T69" s="78">
        <f>SUMPRODUCT(LTA!F69:AJ69,LTA!F$101:AJ$101,LTA!F$104:AJ$104)</f>
        <v>127.23</v>
      </c>
      <c r="U69" s="78">
        <f>SUMPRODUCT(LTA!F69:AJ69,LTA!F$102:AJ$102,LTA!F$104:AJ$104)</f>
        <v>100.75999999999999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182.79</v>
      </c>
      <c r="AB69" s="117">
        <f>-STOA!O69</f>
        <v>0</v>
      </c>
      <c r="AC69">
        <f t="shared" si="3"/>
        <v>11.707014436247126</v>
      </c>
      <c r="AD69">
        <f t="shared" si="4"/>
        <v>1057.4813785594044</v>
      </c>
      <c r="AE69">
        <f>'IDT-1'!C69</f>
        <v>0</v>
      </c>
      <c r="AF69" s="26"/>
      <c r="AG69">
        <f t="shared" si="5"/>
        <v>1057.4813785594044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-130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7.1277957147050186</v>
      </c>
      <c r="F70">
        <f>GT_Spot!Q70</f>
        <v>0</v>
      </c>
      <c r="G70">
        <f>PPCL_NG!Q70</f>
        <v>19.28</v>
      </c>
      <c r="H70">
        <f>PPCL_Spot!Q70</f>
        <v>5.62</v>
      </c>
      <c r="I70">
        <f>Bawana_NG!Q70</f>
        <v>41.451911459534244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605.54657789506143</v>
      </c>
      <c r="P70" s="77">
        <v>68.446608027750244</v>
      </c>
      <c r="Q70" s="77">
        <v>22.185499898600689</v>
      </c>
      <c r="R70" s="80">
        <v>18.75</v>
      </c>
      <c r="S70" s="80">
        <v>0</v>
      </c>
      <c r="T70" s="78">
        <f>SUMPRODUCT(LTA!F70:AJ70,LTA!F$101:AJ$101,LTA!F$104:AJ$104)</f>
        <v>112.08</v>
      </c>
      <c r="U70" s="78">
        <f>SUMPRODUCT(LTA!F70:AJ70,LTA!F$102:AJ$102,LTA!F$104:AJ$104)</f>
        <v>100.78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178.29</v>
      </c>
      <c r="AB70" s="117">
        <f>-STOA!O70</f>
        <v>0</v>
      </c>
      <c r="AC70">
        <f t="shared" si="3"/>
        <v>11.401098523414197</v>
      </c>
      <c r="AD70">
        <f t="shared" si="4"/>
        <v>1053.1572944722375</v>
      </c>
      <c r="AE70">
        <f>'IDT-1'!C70</f>
        <v>0</v>
      </c>
      <c r="AF70" s="26"/>
      <c r="AG70">
        <f t="shared" si="5"/>
        <v>1053.1572944722375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-115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7.1277957147050186</v>
      </c>
      <c r="F71">
        <f>GT_Spot!Q71</f>
        <v>0</v>
      </c>
      <c r="G71">
        <f>PPCL_NG!Q71</f>
        <v>19.28</v>
      </c>
      <c r="H71">
        <f>PPCL_Spot!Q71</f>
        <v>5.62</v>
      </c>
      <c r="I71">
        <f>Bawana_NG!Q71</f>
        <v>40.371903257743625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605.55012739202004</v>
      </c>
      <c r="P71" s="77">
        <v>68.446608027750244</v>
      </c>
      <c r="Q71" s="77">
        <v>22.186753949678174</v>
      </c>
      <c r="R71" s="80">
        <v>18.75</v>
      </c>
      <c r="S71" s="80">
        <v>0</v>
      </c>
      <c r="T71" s="78">
        <f>SUMPRODUCT(LTA!F71:AJ71,LTA!F$101:AJ$101,LTA!F$104:AJ$104)</f>
        <v>101.91</v>
      </c>
      <c r="U71" s="78">
        <f>SUMPRODUCT(LTA!F71:AJ71,LTA!F$102:AJ$102,LTA!F$104:AJ$104)</f>
        <v>100.85999999999999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178.29</v>
      </c>
      <c r="AB71" s="117">
        <f>-STOA!O71</f>
        <v>0</v>
      </c>
      <c r="AC71">
        <f t="shared" si="3"/>
        <v>11.080891534406273</v>
      </c>
      <c r="AD71">
        <f t="shared" si="4"/>
        <v>1067.3122968074908</v>
      </c>
      <c r="AE71">
        <f>'IDT-1'!C71</f>
        <v>0</v>
      </c>
      <c r="AF71" s="26"/>
      <c r="AG71">
        <f t="shared" si="5"/>
        <v>1067.3122968074908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-90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7.2888758438508949</v>
      </c>
      <c r="F72">
        <f>GT_Spot!Q72</f>
        <v>0</v>
      </c>
      <c r="G72">
        <f>PPCL_NG!Q72</f>
        <v>19.28</v>
      </c>
      <c r="H72">
        <f>PPCL_Spot!Q72</f>
        <v>5.62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608.68137132002005</v>
      </c>
      <c r="P72" s="77">
        <v>68.446608027750244</v>
      </c>
      <c r="Q72" s="77">
        <v>22.186753949678174</v>
      </c>
      <c r="R72" s="80">
        <v>18.75</v>
      </c>
      <c r="S72" s="80">
        <v>0</v>
      </c>
      <c r="T72" s="78">
        <f>SUMPRODUCT(LTA!F72:AJ72,LTA!F$101:AJ$101,LTA!F$104:AJ$104)</f>
        <v>90.2</v>
      </c>
      <c r="U72" s="78">
        <f>SUMPRODUCT(LTA!F72:AJ72,LTA!F$102:AJ$102,LTA!F$104:AJ$104)</f>
        <v>100.85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176.79</v>
      </c>
      <c r="AB72" s="117">
        <f>-STOA!O72</f>
        <v>0</v>
      </c>
      <c r="AC72">
        <f t="shared" si="3"/>
        <v>10.500472948498318</v>
      </c>
      <c r="AD72">
        <f t="shared" si="4"/>
        <v>1132.5131361928011</v>
      </c>
      <c r="AE72">
        <f>'IDT-1'!C72</f>
        <v>-65</v>
      </c>
      <c r="AF72" s="26"/>
      <c r="AG72">
        <f t="shared" si="5"/>
        <v>1067.5131361928011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-25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7.2888758438508949</v>
      </c>
      <c r="F73">
        <f>GT_Spot!Q73</f>
        <v>0</v>
      </c>
      <c r="G73">
        <f>PPCL_NG!Q73</f>
        <v>19.28</v>
      </c>
      <c r="H73">
        <f>PPCL_Spot!Q73</f>
        <v>5.62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608.68171374001531</v>
      </c>
      <c r="P73" s="77">
        <v>68.446608027750244</v>
      </c>
      <c r="Q73" s="77">
        <v>22.186753949678174</v>
      </c>
      <c r="R73" s="80">
        <v>15.21</v>
      </c>
      <c r="S73" s="80">
        <v>0</v>
      </c>
      <c r="T73" s="78">
        <f>SUMPRODUCT(LTA!F73:AJ73,LTA!F$101:AJ$101,LTA!F$104:AJ$104)</f>
        <v>78.2</v>
      </c>
      <c r="U73" s="78">
        <f>SUMPRODUCT(LTA!F73:AJ73,LTA!F$102:AJ$102,LTA!F$104:AJ$104)</f>
        <v>104.03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175.29</v>
      </c>
      <c r="AB73" s="117">
        <f>-STOA!O73</f>
        <v>0</v>
      </c>
      <c r="AC73">
        <f t="shared" si="3"/>
        <v>10.911195613125997</v>
      </c>
      <c r="AD73">
        <f t="shared" si="4"/>
        <v>1058.2427559481687</v>
      </c>
      <c r="AE73">
        <f>'IDT-1'!C73</f>
        <v>-55</v>
      </c>
      <c r="AF73" s="26"/>
      <c r="AG73">
        <f t="shared" si="5"/>
        <v>1003.2427559481687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-85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7.2888758438508949</v>
      </c>
      <c r="F74">
        <f>GT_Spot!Q74</f>
        <v>0</v>
      </c>
      <c r="G74">
        <f>PPCL_NG!Q74</f>
        <v>19.28</v>
      </c>
      <c r="H74">
        <f>PPCL_Spot!Q74</f>
        <v>5.62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608.68171374001531</v>
      </c>
      <c r="P74" s="77">
        <v>68.446608027750244</v>
      </c>
      <c r="Q74" s="77">
        <v>22.186753949678174</v>
      </c>
      <c r="R74" s="80">
        <v>8.9672998193859126</v>
      </c>
      <c r="S74" s="80">
        <v>0</v>
      </c>
      <c r="T74" s="78">
        <f>SUMPRODUCT(LTA!F74:AJ74,LTA!F$101:AJ$101,LTA!F$104:AJ$104)</f>
        <v>67.62</v>
      </c>
      <c r="U74" s="78">
        <f>SUMPRODUCT(LTA!F74:AJ74,LTA!F$102:AJ$102,LTA!F$104:AJ$104)</f>
        <v>104.08999999999999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173.79</v>
      </c>
      <c r="AB74" s="117">
        <f>-STOA!O74</f>
        <v>0</v>
      </c>
      <c r="AC74">
        <f t="shared" si="3"/>
        <v>10.350968113037803</v>
      </c>
      <c r="AD74">
        <f t="shared" si="4"/>
        <v>1085.5402832676427</v>
      </c>
      <c r="AE74">
        <f>'IDT-1'!C74</f>
        <v>-45</v>
      </c>
      <c r="AF74" s="26"/>
      <c r="AG74">
        <f t="shared" si="5"/>
        <v>1040.5402832676427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7.3526269445259764</v>
      </c>
      <c r="F75">
        <f>GT_Spot!Q75</f>
        <v>0</v>
      </c>
      <c r="G75">
        <f>PPCL_NG!Q75</f>
        <v>19.28</v>
      </c>
      <c r="H75">
        <f>PPCL_Spot!Q75</f>
        <v>5.9499999999999993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565.73202274935784</v>
      </c>
      <c r="P75" s="77">
        <v>65.349999999999994</v>
      </c>
      <c r="Q75" s="77">
        <v>22.187459935897436</v>
      </c>
      <c r="R75" s="80">
        <v>0</v>
      </c>
      <c r="S75" s="80">
        <v>0</v>
      </c>
      <c r="T75" s="78">
        <f>SUMPRODUCT(LTA!F75:AJ75,LTA!F$101:AJ$101,LTA!F$104:AJ$104)</f>
        <v>57.2</v>
      </c>
      <c r="U75" s="78">
        <f>SUMPRODUCT(LTA!F75:AJ75,LTA!F$102:AJ$102,LTA!F$104:AJ$104)</f>
        <v>104.22999999999999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172.29</v>
      </c>
      <c r="AB75" s="117">
        <f>-STOA!O75</f>
        <v>0</v>
      </c>
      <c r="AC75">
        <f t="shared" si="3"/>
        <v>9.4115305647420779</v>
      </c>
      <c r="AD75">
        <f t="shared" si="4"/>
        <v>1060.0805790650393</v>
      </c>
      <c r="AE75">
        <f>'IDT-1'!C75</f>
        <v>0</v>
      </c>
      <c r="AF75" s="26"/>
      <c r="AG75">
        <f t="shared" si="5"/>
        <v>1060.0805790650393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7.3526269445259764</v>
      </c>
      <c r="F76">
        <f>GT_Spot!Q76</f>
        <v>0</v>
      </c>
      <c r="G76">
        <f>PPCL_NG!Q76</f>
        <v>19.28</v>
      </c>
      <c r="H76">
        <f>PPCL_Spot!Q76</f>
        <v>5.9499999999999993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565.73202274935784</v>
      </c>
      <c r="P76" s="77">
        <v>68.447388002747473</v>
      </c>
      <c r="Q76" s="77">
        <v>22.187459935897436</v>
      </c>
      <c r="R76" s="80">
        <v>0</v>
      </c>
      <c r="S76" s="80">
        <v>0</v>
      </c>
      <c r="T76" s="78">
        <f>SUMPRODUCT(LTA!F76:AJ76,LTA!F$101:AJ$101,LTA!F$104:AJ$104)</f>
        <v>47.65</v>
      </c>
      <c r="U76" s="78">
        <f>SUMPRODUCT(LTA!F76:AJ76,LTA!F$102:AJ$102,LTA!F$104:AJ$104)</f>
        <v>103.94999999999999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170.79</v>
      </c>
      <c r="AB76" s="117">
        <f>-STOA!O76</f>
        <v>0</v>
      </c>
      <c r="AC76">
        <f t="shared" si="3"/>
        <v>9.3390835791662532</v>
      </c>
      <c r="AD76">
        <f t="shared" si="4"/>
        <v>1051.9204140533625</v>
      </c>
      <c r="AE76">
        <f>'IDT-1'!C76</f>
        <v>-2.964</v>
      </c>
      <c r="AF76" s="26"/>
      <c r="AG76">
        <f t="shared" si="5"/>
        <v>1048.9564140533626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7.5422868548617048</v>
      </c>
      <c r="F77">
        <f>GT_Spot!Q77</f>
        <v>0</v>
      </c>
      <c r="G77">
        <f>PPCL_NG!Q77</f>
        <v>19.28</v>
      </c>
      <c r="H77">
        <f>PPCL_Spot!Q77</f>
        <v>5.9499999999999993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568.46457438424216</v>
      </c>
      <c r="P77" s="77">
        <v>68.447388002747473</v>
      </c>
      <c r="Q77" s="77">
        <v>22.5</v>
      </c>
      <c r="R77" s="80">
        <v>0</v>
      </c>
      <c r="S77" s="80">
        <v>0</v>
      </c>
      <c r="T77" s="78">
        <f>SUMPRODUCT(LTA!F77:AJ77,LTA!F$101:AJ$101,LTA!F$104:AJ$104)</f>
        <v>37.380000000000003</v>
      </c>
      <c r="U77" s="78">
        <f>SUMPRODUCT(LTA!F77:AJ77,LTA!F$102:AJ$102,LTA!F$104:AJ$104)</f>
        <v>110.71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169.29</v>
      </c>
      <c r="AB77" s="117">
        <f>-STOA!O77</f>
        <v>0</v>
      </c>
      <c r="AC77">
        <f t="shared" si="3"/>
        <v>9.3234613933282926</v>
      </c>
      <c r="AD77">
        <f t="shared" si="4"/>
        <v>1050.1607878485231</v>
      </c>
      <c r="AE77">
        <f>'IDT-1'!C77</f>
        <v>-7.1970000000000001</v>
      </c>
      <c r="AF77" s="26"/>
      <c r="AG77">
        <f t="shared" si="5"/>
        <v>1042.9637878485232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7.5422868548617048</v>
      </c>
      <c r="F78">
        <f>GT_Spot!Q78</f>
        <v>0</v>
      </c>
      <c r="G78">
        <f>PPCL_NG!Q78</f>
        <v>19.28</v>
      </c>
      <c r="H78">
        <f>PPCL_Spot!Q78</f>
        <v>5.9499999999999993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612.65939186246214</v>
      </c>
      <c r="P78" s="77">
        <v>68.447388002747473</v>
      </c>
      <c r="Q78" s="77">
        <v>22.5</v>
      </c>
      <c r="R78" s="80">
        <v>0</v>
      </c>
      <c r="S78" s="80">
        <v>0</v>
      </c>
      <c r="T78" s="78">
        <f>SUMPRODUCT(LTA!F78:AJ78,LTA!F$101:AJ$101,LTA!F$104:AJ$104)</f>
        <v>32.269999999999996</v>
      </c>
      <c r="U78" s="78">
        <f>SUMPRODUCT(LTA!F78:AJ78,LTA!F$102:AJ$102,LTA!F$104:AJ$104)</f>
        <v>110.8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-27.5</v>
      </c>
      <c r="AA78" s="117">
        <f>STOA!I78</f>
        <v>167.79</v>
      </c>
      <c r="AB78" s="117">
        <f>-STOA!O78</f>
        <v>0</v>
      </c>
      <c r="AC78">
        <f t="shared" si="3"/>
        <v>10.192126502229446</v>
      </c>
      <c r="AD78">
        <f t="shared" si="4"/>
        <v>1026.4669402178417</v>
      </c>
      <c r="AE78">
        <f>'IDT-1'!C78</f>
        <v>-20.745000000000001</v>
      </c>
      <c r="AF78" s="26"/>
      <c r="AG78">
        <f t="shared" si="5"/>
        <v>1005.7219402178417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-33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7.5422868548617048</v>
      </c>
      <c r="F79">
        <f>GT_Spot!Q79</f>
        <v>0</v>
      </c>
      <c r="G79">
        <f>PPCL_NG!Q79</f>
        <v>19.28</v>
      </c>
      <c r="H79">
        <f>PPCL_Spot!Q79</f>
        <v>5.9499999999999993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620.88835968225703</v>
      </c>
      <c r="P79" s="77">
        <v>68.447388002747473</v>
      </c>
      <c r="Q79" s="77">
        <v>22.186753949678174</v>
      </c>
      <c r="R79" s="80">
        <v>0</v>
      </c>
      <c r="S79" s="80">
        <v>0</v>
      </c>
      <c r="T79" s="78">
        <f>SUMPRODUCT(LTA!F79:AJ79,LTA!F$101:AJ$101,LTA!F$104:AJ$104)</f>
        <v>30.06</v>
      </c>
      <c r="U79" s="78">
        <f>SUMPRODUCT(LTA!F79:AJ79,LTA!F$102:AJ$102,LTA!F$104:AJ$104)</f>
        <v>110.64999999999999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-65</v>
      </c>
      <c r="AA79" s="117">
        <f>STOA!I79</f>
        <v>166.89</v>
      </c>
      <c r="AB79" s="117">
        <f>-STOA!O79</f>
        <v>0</v>
      </c>
      <c r="AC79">
        <f t="shared" si="3"/>
        <v>10.315640427650687</v>
      </c>
      <c r="AD79">
        <f t="shared" si="4"/>
        <v>1031.3391480618936</v>
      </c>
      <c r="AE79">
        <f>'IDT-1'!C79</f>
        <v>0</v>
      </c>
      <c r="AF79" s="26"/>
      <c r="AG79">
        <f t="shared" si="5"/>
        <v>1031.3391480618936</v>
      </c>
      <c r="AI79" s="75">
        <f>PXIL!I79</f>
        <v>0</v>
      </c>
      <c r="AJ79" s="75">
        <f>PXIL!O79</f>
        <v>0</v>
      </c>
      <c r="AK79" s="75">
        <f>RTM_IEX!I79</f>
        <v>4.84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7.5422868548617048</v>
      </c>
      <c r="F80">
        <f>GT_Spot!Q80</f>
        <v>0</v>
      </c>
      <c r="G80">
        <f>PPCL_NG!Q80</f>
        <v>19.28</v>
      </c>
      <c r="H80">
        <f>PPCL_Spot!Q80</f>
        <v>5.9499999999999993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630.08670196625712</v>
      </c>
      <c r="P80" s="77">
        <v>68.447388002747473</v>
      </c>
      <c r="Q80" s="77">
        <v>22.186753949678174</v>
      </c>
      <c r="R80" s="80">
        <v>0</v>
      </c>
      <c r="S80" s="80">
        <v>0</v>
      </c>
      <c r="T80" s="78">
        <f>SUMPRODUCT(LTA!F80:AJ80,LTA!F$101:AJ$101,LTA!F$104:AJ$104)</f>
        <v>27.770000000000003</v>
      </c>
      <c r="U80" s="78">
        <f>SUMPRODUCT(LTA!F80:AJ80,LTA!F$102:AJ$102,LTA!F$104:AJ$104)</f>
        <v>110.53999999999999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-60</v>
      </c>
      <c r="AA80" s="117">
        <f>STOA!I80</f>
        <v>166.29</v>
      </c>
      <c r="AB80" s="117">
        <f>-STOA!O80</f>
        <v>0</v>
      </c>
      <c r="AC80">
        <f t="shared" si="3"/>
        <v>10.325795202138911</v>
      </c>
      <c r="AD80">
        <f t="shared" si="4"/>
        <v>1042.5273355714055</v>
      </c>
      <c r="AE80">
        <f>'IDT-1'!C80</f>
        <v>0</v>
      </c>
      <c r="AF80" s="26"/>
      <c r="AG80">
        <f t="shared" si="5"/>
        <v>1042.5273355714055</v>
      </c>
      <c r="AI80" s="75">
        <f>PXIL!I80</f>
        <v>0</v>
      </c>
      <c r="AJ80" s="75">
        <f>PXIL!O80</f>
        <v>0</v>
      </c>
      <c r="AK80" s="75">
        <f>RTM_IEX!I80</f>
        <v>4.84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7.5422868548617048</v>
      </c>
      <c r="F81">
        <f>GT_Spot!Q81</f>
        <v>0</v>
      </c>
      <c r="G81">
        <f>PPCL_NG!Q81</f>
        <v>19.28</v>
      </c>
      <c r="H81">
        <f>PPCL_Spot!Q81</f>
        <v>5.9499999999999993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633.58670196625712</v>
      </c>
      <c r="P81" s="77">
        <v>68.447388002747473</v>
      </c>
      <c r="Q81" s="77">
        <v>22.186753949678174</v>
      </c>
      <c r="R81" s="80">
        <v>0</v>
      </c>
      <c r="S81" s="80">
        <v>0</v>
      </c>
      <c r="T81" s="78">
        <f>SUMPRODUCT(LTA!F81:AJ81,LTA!F$101:AJ$101,LTA!F$104:AJ$104)</f>
        <v>27.77</v>
      </c>
      <c r="U81" s="78">
        <f>SUMPRODUCT(LTA!F81:AJ81,LTA!F$102:AJ$102,LTA!F$104:AJ$104)</f>
        <v>110.47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-40</v>
      </c>
      <c r="AA81" s="117">
        <f>STOA!I81</f>
        <v>166.29</v>
      </c>
      <c r="AB81" s="117">
        <f>-STOA!O81</f>
        <v>0</v>
      </c>
      <c r="AC81">
        <f t="shared" si="3"/>
        <v>10.135824651695005</v>
      </c>
      <c r="AD81">
        <f t="shared" si="4"/>
        <v>1061.3073061218495</v>
      </c>
      <c r="AE81">
        <f>'IDT-1'!C81</f>
        <v>-10.584</v>
      </c>
      <c r="AF81" s="26"/>
      <c r="AG81">
        <f t="shared" si="5"/>
        <v>1050.7233061218494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7.5422868548617048</v>
      </c>
      <c r="F82">
        <f>GT_Spot!Q82</f>
        <v>0</v>
      </c>
      <c r="G82">
        <f>PPCL_NG!Q82</f>
        <v>19.28</v>
      </c>
      <c r="H82">
        <f>PPCL_Spot!Q82</f>
        <v>5.9499999999999993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633.58670196625712</v>
      </c>
      <c r="P82" s="77">
        <v>68.447388002747473</v>
      </c>
      <c r="Q82" s="77">
        <v>22.186753949678174</v>
      </c>
      <c r="R82" s="80">
        <v>0</v>
      </c>
      <c r="S82" s="80">
        <v>0</v>
      </c>
      <c r="T82" s="78">
        <f>SUMPRODUCT(LTA!F82:AJ82,LTA!F$101:AJ$101,LTA!F$104:AJ$104)</f>
        <v>27.61</v>
      </c>
      <c r="U82" s="78">
        <f>SUMPRODUCT(LTA!F82:AJ82,LTA!F$102:AJ$102,LTA!F$104:AJ$104)</f>
        <v>110.47999999999999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-25</v>
      </c>
      <c r="AA82" s="117">
        <f>STOA!I82</f>
        <v>166.29</v>
      </c>
      <c r="AB82" s="117">
        <f>-STOA!O82</f>
        <v>0</v>
      </c>
      <c r="AC82">
        <f t="shared" si="3"/>
        <v>10.001332738862075</v>
      </c>
      <c r="AD82">
        <f t="shared" si="4"/>
        <v>1076.2917980346824</v>
      </c>
      <c r="AE82">
        <f>'IDT-1'!C82</f>
        <v>-22.861999999999998</v>
      </c>
      <c r="AF82" s="26"/>
      <c r="AG82">
        <f t="shared" si="5"/>
        <v>1053.4297980346823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7.5422868548617048</v>
      </c>
      <c r="F83">
        <f>GT_Spot!Q83</f>
        <v>0</v>
      </c>
      <c r="G83">
        <f>PPCL_NG!Q83</f>
        <v>19.28</v>
      </c>
      <c r="H83">
        <f>PPCL_Spot!Q83</f>
        <v>5.9499999999999993</v>
      </c>
      <c r="I83">
        <f>Bawana_NG!Q83</f>
        <v>49.919999999999995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584.1220592161485</v>
      </c>
      <c r="P83" s="77">
        <v>68.447388002747473</v>
      </c>
      <c r="Q83" s="77">
        <v>22.186753949678174</v>
      </c>
      <c r="R83" s="80">
        <v>0</v>
      </c>
      <c r="S83" s="80">
        <v>0</v>
      </c>
      <c r="T83" s="78">
        <f>SUMPRODUCT(LTA!F83:AJ83,LTA!F$101:AJ$101,LTA!F$104:AJ$104)</f>
        <v>27.37</v>
      </c>
      <c r="U83" s="78">
        <f>SUMPRODUCT(LTA!F83:AJ83,LTA!F$102:AJ$102,LTA!F$104:AJ$104)</f>
        <v>107.97999999999999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-25</v>
      </c>
      <c r="AA83" s="117">
        <f>STOA!I83</f>
        <v>166.29</v>
      </c>
      <c r="AB83" s="117">
        <f>-STOA!O83</f>
        <v>0</v>
      </c>
      <c r="AC83">
        <f t="shared" si="3"/>
        <v>9.5419318826611192</v>
      </c>
      <c r="AD83">
        <f t="shared" si="4"/>
        <v>1024.5465561407748</v>
      </c>
      <c r="AE83">
        <f>'IDT-1'!C83</f>
        <v>-35.985999999999997</v>
      </c>
      <c r="AF83" s="26"/>
      <c r="AG83">
        <f t="shared" si="5"/>
        <v>988.56055614077479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17.098894871068293</v>
      </c>
      <c r="F84">
        <f>GT_Spot!Q84</f>
        <v>0</v>
      </c>
      <c r="G84">
        <f>PPCL_NG!Q84</f>
        <v>19.28</v>
      </c>
      <c r="H84">
        <f>PPCL_Spot!Q84</f>
        <v>16.464449851311166</v>
      </c>
      <c r="I84">
        <f>Bawana_NG!Q84</f>
        <v>49.919999999999995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584.1220592161485</v>
      </c>
      <c r="P84" s="77">
        <v>68.447388002747473</v>
      </c>
      <c r="Q84" s="77">
        <v>22.186753949678174</v>
      </c>
      <c r="R84" s="80">
        <v>0</v>
      </c>
      <c r="S84" s="80">
        <v>0</v>
      </c>
      <c r="T84" s="78">
        <f>SUMPRODUCT(LTA!F84:AJ84,LTA!F$101:AJ$101,LTA!F$104:AJ$104)</f>
        <v>27.51</v>
      </c>
      <c r="U84" s="78">
        <f>SUMPRODUCT(LTA!F84:AJ84,LTA!F$102:AJ$102,LTA!F$104:AJ$104)</f>
        <v>107.58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-10</v>
      </c>
      <c r="AA84" s="117">
        <f>STOA!I84</f>
        <v>166.29</v>
      </c>
      <c r="AB84" s="117">
        <f>-STOA!O84</f>
        <v>0</v>
      </c>
      <c r="AC84">
        <f t="shared" si="3"/>
        <v>9.6682812790623469</v>
      </c>
      <c r="AD84">
        <f t="shared" si="4"/>
        <v>1068.9112646118915</v>
      </c>
      <c r="AE84">
        <f>'IDT-1'!C84</f>
        <v>-50.38</v>
      </c>
      <c r="AF84" s="26"/>
      <c r="AG84">
        <f t="shared" si="5"/>
        <v>1018.5312646118915</v>
      </c>
      <c r="AI84" s="75">
        <f>PXIL!I84</f>
        <v>0</v>
      </c>
      <c r="AJ84" s="75">
        <f>PXIL!O84</f>
        <v>0</v>
      </c>
      <c r="AK84" s="75">
        <f>RTM_IEX!I84</f>
        <v>9.68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17.098894871068293</v>
      </c>
      <c r="F85">
        <f>GT_Spot!Q85</f>
        <v>0</v>
      </c>
      <c r="G85">
        <f>PPCL_NG!Q85</f>
        <v>19.28</v>
      </c>
      <c r="H85">
        <f>PPCL_Spot!Q85</f>
        <v>15.76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579.85515139462109</v>
      </c>
      <c r="P85" s="77">
        <v>68.447388002747473</v>
      </c>
      <c r="Q85" s="77">
        <v>22.186753949678174</v>
      </c>
      <c r="R85" s="80">
        <v>0</v>
      </c>
      <c r="S85" s="80">
        <v>0</v>
      </c>
      <c r="T85" s="78">
        <f>SUMPRODUCT(LTA!F85:AJ85,LTA!F$101:AJ$101,LTA!F$104:AJ$104)</f>
        <v>27.62</v>
      </c>
      <c r="U85" s="78">
        <f>SUMPRODUCT(LTA!F85:AJ85,LTA!F$102:AJ$102,LTA!F$104:AJ$104)</f>
        <v>108.22999999999999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166.29</v>
      </c>
      <c r="AB85" s="117">
        <f>-STOA!O85</f>
        <v>0</v>
      </c>
      <c r="AC85">
        <f t="shared" si="3"/>
        <v>9.5851200563194148</v>
      </c>
      <c r="AD85">
        <f t="shared" si="4"/>
        <v>1079.6330681617956</v>
      </c>
      <c r="AE85">
        <f>'IDT-1'!C85</f>
        <v>-60</v>
      </c>
      <c r="AF85" s="26"/>
      <c r="AG85">
        <f t="shared" si="5"/>
        <v>1019.6330681617956</v>
      </c>
      <c r="AI85" s="75">
        <f>PXIL!I85</f>
        <v>0</v>
      </c>
      <c r="AJ85" s="75">
        <f>PXIL!O85</f>
        <v>0</v>
      </c>
      <c r="AK85" s="75">
        <f>RTM_IEX!I85</f>
        <v>14.53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17.098894871068293</v>
      </c>
      <c r="F86">
        <f>GT_Spot!Q86</f>
        <v>0</v>
      </c>
      <c r="G86">
        <f>PPCL_NG!Q86</f>
        <v>19.28</v>
      </c>
      <c r="H86">
        <f>PPCL_Spot!Q86</f>
        <v>16.464449851311166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569.40431174262108</v>
      </c>
      <c r="P86" s="77">
        <v>68.447388002747473</v>
      </c>
      <c r="Q86" s="77">
        <v>22.186753949678174</v>
      </c>
      <c r="R86" s="80">
        <v>0</v>
      </c>
      <c r="S86" s="80">
        <v>0</v>
      </c>
      <c r="T86" s="78">
        <f>SUMPRODUCT(LTA!F86:AJ86,LTA!F$101:AJ$101,LTA!F$104:AJ$104)</f>
        <v>27.62</v>
      </c>
      <c r="U86" s="78">
        <f>SUMPRODUCT(LTA!F86:AJ86,LTA!F$102:AJ$102,LTA!F$104:AJ$104)</f>
        <v>107.89999999999999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166.29</v>
      </c>
      <c r="AB86" s="117">
        <f>-STOA!O86</f>
        <v>0</v>
      </c>
      <c r="AC86">
        <f t="shared" si="3"/>
        <v>9.411175826073352</v>
      </c>
      <c r="AD86">
        <f t="shared" si="4"/>
        <v>1060.0406225913528</v>
      </c>
      <c r="AE86">
        <f>'IDT-1'!C86</f>
        <v>-35</v>
      </c>
      <c r="AF86" s="26"/>
      <c r="AG86">
        <f t="shared" si="5"/>
        <v>1025.0406225913528</v>
      </c>
      <c r="AI86" s="75">
        <f>PXIL!I86</f>
        <v>0</v>
      </c>
      <c r="AJ86" s="75">
        <f>PXIL!O86</f>
        <v>0</v>
      </c>
      <c r="AK86" s="75">
        <f>RTM_IEX!I86</f>
        <v>4.84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17.098894871068293</v>
      </c>
      <c r="F87">
        <f>GT_Spot!Q87</f>
        <v>0</v>
      </c>
      <c r="G87">
        <f>PPCL_NG!Q87</f>
        <v>19.28</v>
      </c>
      <c r="H87">
        <f>PPCL_Spot!Q87</f>
        <v>15.574449842812232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565.08483722277981</v>
      </c>
      <c r="P87" s="77">
        <v>68.447388002747473</v>
      </c>
      <c r="Q87" s="77">
        <v>22.186753949678174</v>
      </c>
      <c r="R87" s="80">
        <v>0</v>
      </c>
      <c r="S87" s="80">
        <v>0</v>
      </c>
      <c r="T87" s="78">
        <f>SUMPRODUCT(LTA!F87:AJ87,LTA!F$101:AJ$101,LTA!F$104:AJ$104)</f>
        <v>27.42</v>
      </c>
      <c r="U87" s="78">
        <f>SUMPRODUCT(LTA!F87:AJ87,LTA!F$102:AJ$102,LTA!F$104:AJ$104)</f>
        <v>107.41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198.15</v>
      </c>
      <c r="AB87" s="117">
        <f>-STOA!O87</f>
        <v>0</v>
      </c>
      <c r="AC87">
        <f t="shared" si="3"/>
        <v>9.5970364502239569</v>
      </c>
      <c r="AD87">
        <f t="shared" si="4"/>
        <v>1080.9752874388621</v>
      </c>
      <c r="AE87">
        <f>'IDT-1'!C87</f>
        <v>-45</v>
      </c>
      <c r="AF87" s="26"/>
      <c r="AG87">
        <f t="shared" si="5"/>
        <v>1035.9752874388621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7.5422868548617048</v>
      </c>
      <c r="F88">
        <f>GT_Spot!Q88</f>
        <v>0</v>
      </c>
      <c r="G88">
        <f>PPCL_NG!Q88</f>
        <v>19.28</v>
      </c>
      <c r="H88">
        <f>PPCL_Spot!Q88</f>
        <v>5.62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565.08483722277981</v>
      </c>
      <c r="P88" s="77">
        <v>68.447388002747473</v>
      </c>
      <c r="Q88" s="77">
        <v>22.186753949678174</v>
      </c>
      <c r="R88" s="80">
        <v>0</v>
      </c>
      <c r="S88" s="80">
        <v>0</v>
      </c>
      <c r="T88" s="78">
        <f>SUMPRODUCT(LTA!F88:AJ88,LTA!F$101:AJ$101,LTA!F$104:AJ$104)</f>
        <v>27.5</v>
      </c>
      <c r="U88" s="78">
        <f>SUMPRODUCT(LTA!F88:AJ88,LTA!F$102:AJ$102,LTA!F$104:AJ$104)</f>
        <v>106.91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198.15</v>
      </c>
      <c r="AB88" s="117">
        <f>-STOA!O88</f>
        <v>0</v>
      </c>
      <c r="AC88">
        <f t="shared" si="3"/>
        <v>9.4216431410645924</v>
      </c>
      <c r="AD88">
        <f t="shared" si="4"/>
        <v>1061.2196228890027</v>
      </c>
      <c r="AE88">
        <f>'IDT-1'!C88</f>
        <v>-30</v>
      </c>
      <c r="AF88" s="26"/>
      <c r="AG88">
        <f t="shared" si="5"/>
        <v>1031.2196228890027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7.5422868548617048</v>
      </c>
      <c r="F89">
        <f>GT_Spot!Q89</f>
        <v>0</v>
      </c>
      <c r="G89">
        <f>PPCL_NG!Q89</f>
        <v>19.28</v>
      </c>
      <c r="H89">
        <f>PPCL_Spot!Q89</f>
        <v>5.62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567.03501204014788</v>
      </c>
      <c r="P89" s="77">
        <v>68.447388002747473</v>
      </c>
      <c r="Q89" s="77">
        <v>22.186753949678174</v>
      </c>
      <c r="R89" s="80">
        <v>0</v>
      </c>
      <c r="S89" s="80">
        <v>0</v>
      </c>
      <c r="T89" s="78">
        <f>SUMPRODUCT(LTA!F89:AJ89,LTA!F$101:AJ$101,LTA!F$104:AJ$104)</f>
        <v>27.6</v>
      </c>
      <c r="U89" s="78">
        <f>SUMPRODUCT(LTA!F89:AJ89,LTA!F$102:AJ$102,LTA!F$104:AJ$104)</f>
        <v>107.42999999999999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198.15</v>
      </c>
      <c r="AB89" s="117">
        <f>-STOA!O89</f>
        <v>0</v>
      </c>
      <c r="AC89">
        <f t="shared" si="3"/>
        <v>9.7425806794574328</v>
      </c>
      <c r="AD89">
        <f t="shared" si="4"/>
        <v>1097.368860167978</v>
      </c>
      <c r="AE89">
        <f>'IDT-1'!C89</f>
        <v>-10</v>
      </c>
      <c r="AF89" s="26"/>
      <c r="AG89">
        <f t="shared" si="5"/>
        <v>1087.368860167978</v>
      </c>
      <c r="AI89" s="75">
        <f>PXIL!I89</f>
        <v>0</v>
      </c>
      <c r="AJ89" s="75">
        <f>PXIL!O89</f>
        <v>0</v>
      </c>
      <c r="AK89" s="75">
        <f>RTM_IEX!I89</f>
        <v>33.9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7.5422868548617048</v>
      </c>
      <c r="F90">
        <f>GT_Spot!Q90</f>
        <v>0</v>
      </c>
      <c r="G90">
        <f>PPCL_NG!Q90</f>
        <v>19.28</v>
      </c>
      <c r="H90">
        <f>PPCL_Spot!Q90</f>
        <v>5.62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567.03501204014788</v>
      </c>
      <c r="P90" s="77">
        <v>68.447388002747473</v>
      </c>
      <c r="Q90" s="77">
        <v>22.186753949678174</v>
      </c>
      <c r="R90" s="80">
        <v>0</v>
      </c>
      <c r="S90" s="80">
        <v>0</v>
      </c>
      <c r="T90" s="78">
        <f>SUMPRODUCT(LTA!F90:AJ90,LTA!F$101:AJ$101,LTA!F$104:AJ$104)</f>
        <v>27.37</v>
      </c>
      <c r="U90" s="78">
        <f>SUMPRODUCT(LTA!F90:AJ90,LTA!F$102:AJ$102,LTA!F$104:AJ$104)</f>
        <v>107.25999999999999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198.15</v>
      </c>
      <c r="AB90" s="117">
        <f>-STOA!O90</f>
        <v>0</v>
      </c>
      <c r="AC90">
        <f t="shared" si="3"/>
        <v>9.5295219546793835</v>
      </c>
      <c r="AD90">
        <f t="shared" si="4"/>
        <v>1053.2819188927558</v>
      </c>
      <c r="AE90">
        <f>'IDT-1'!C90</f>
        <v>5</v>
      </c>
      <c r="AF90" s="26"/>
      <c r="AG90">
        <f t="shared" si="5"/>
        <v>1058.2819188927558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7.5422868548617048</v>
      </c>
      <c r="F91">
        <f>GT_Spot!Q91</f>
        <v>0</v>
      </c>
      <c r="G91">
        <f>PPCL_NG!Q91</f>
        <v>19.28</v>
      </c>
      <c r="H91">
        <f>PPCL_Spot!Q91</f>
        <v>5.62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606.36366888890859</v>
      </c>
      <c r="P91" s="77">
        <v>68.447388002747473</v>
      </c>
      <c r="Q91" s="77">
        <v>22.186753949678174</v>
      </c>
      <c r="R91" s="80">
        <v>0</v>
      </c>
      <c r="S91" s="80">
        <v>0</v>
      </c>
      <c r="T91" s="78">
        <f>SUMPRODUCT(LTA!F91:AJ91,LTA!F$101:AJ$101,LTA!F$104:AJ$104)</f>
        <v>27.36</v>
      </c>
      <c r="U91" s="78">
        <f>SUMPRODUCT(LTA!F91:AJ91,LTA!F$102:AJ$102,LTA!F$104:AJ$104)</f>
        <v>106.85999999999999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252.86000000000004</v>
      </c>
      <c r="AB91" s="117">
        <f>-STOA!O91</f>
        <v>0</v>
      </c>
      <c r="AC91">
        <f t="shared" si="3"/>
        <v>10.264672859726526</v>
      </c>
      <c r="AD91">
        <f t="shared" si="4"/>
        <v>1156.1754248364696</v>
      </c>
      <c r="AE91">
        <f>'IDT-1'!C91</f>
        <v>-35</v>
      </c>
      <c r="AF91" s="26"/>
      <c r="AG91">
        <f t="shared" si="5"/>
        <v>1121.1754248364696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7.5422868548617048</v>
      </c>
      <c r="F92">
        <f>GT_Spot!Q92</f>
        <v>0</v>
      </c>
      <c r="G92">
        <f>PPCL_NG!Q92</f>
        <v>19.28</v>
      </c>
      <c r="H92">
        <f>PPCL_Spot!Q92</f>
        <v>5.62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611.20387470356536</v>
      </c>
      <c r="P92" s="77">
        <v>68.447388002747473</v>
      </c>
      <c r="Q92" s="77">
        <v>22.186753949678174</v>
      </c>
      <c r="R92" s="80">
        <v>0</v>
      </c>
      <c r="S92" s="80">
        <v>0</v>
      </c>
      <c r="T92" s="78">
        <f>SUMPRODUCT(LTA!F92:AJ92,LTA!F$101:AJ$101,LTA!F$104:AJ$104)</f>
        <v>27.61</v>
      </c>
      <c r="U92" s="78">
        <f>SUMPRODUCT(LTA!F92:AJ92,LTA!F$102:AJ$102,LTA!F$104:AJ$104)</f>
        <v>106.58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252.86000000000004</v>
      </c>
      <c r="AB92" s="117">
        <f>-STOA!O92</f>
        <v>0</v>
      </c>
      <c r="AC92">
        <f t="shared" si="3"/>
        <v>10.307002670895507</v>
      </c>
      <c r="AD92">
        <f t="shared" si="4"/>
        <v>1160.9433008399574</v>
      </c>
      <c r="AE92">
        <f>'IDT-1'!C92</f>
        <v>-20</v>
      </c>
      <c r="AF92" s="26"/>
      <c r="AG92">
        <f t="shared" si="5"/>
        <v>1140.9433008399574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7.5422868548617048</v>
      </c>
      <c r="F93">
        <f>GT_Spot!Q93</f>
        <v>0</v>
      </c>
      <c r="G93">
        <f>PPCL_NG!Q93</f>
        <v>19.28</v>
      </c>
      <c r="H93">
        <f>PPCL_Spot!Q93</f>
        <v>5.62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606.3634342074605</v>
      </c>
      <c r="P93" s="77">
        <v>68.447388002747473</v>
      </c>
      <c r="Q93" s="77">
        <v>22.186753949678174</v>
      </c>
      <c r="R93" s="80">
        <v>0</v>
      </c>
      <c r="S93" s="80">
        <v>0</v>
      </c>
      <c r="T93" s="78">
        <f>SUMPRODUCT(LTA!F93:AJ93,LTA!F$101:AJ$101,LTA!F$104:AJ$104)</f>
        <v>27.57</v>
      </c>
      <c r="U93" s="78">
        <f>SUMPRODUCT(LTA!F93:AJ93,LTA!F$102:AJ$102,LTA!F$104:AJ$104)</f>
        <v>106.82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252.86000000000004</v>
      </c>
      <c r="AB93" s="117">
        <f>-STOA!O93</f>
        <v>0</v>
      </c>
      <c r="AC93">
        <f t="shared" si="3"/>
        <v>10.266166794529783</v>
      </c>
      <c r="AD93">
        <f t="shared" si="4"/>
        <v>1156.3436962202184</v>
      </c>
      <c r="AE93">
        <f>'IDT-1'!C93</f>
        <v>-5</v>
      </c>
      <c r="AF93" s="26"/>
      <c r="AG93">
        <f t="shared" si="5"/>
        <v>1151.3436962202184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7.5422868548617048</v>
      </c>
      <c r="F94">
        <f>GT_Spot!Q94</f>
        <v>0</v>
      </c>
      <c r="G94">
        <f>PPCL_NG!Q94</f>
        <v>19.28</v>
      </c>
      <c r="H94">
        <f>PPCL_Spot!Q94</f>
        <v>5.62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577.31345568375968</v>
      </c>
      <c r="P94" s="77">
        <v>68.447388002747473</v>
      </c>
      <c r="Q94" s="77">
        <v>22.186753949678174</v>
      </c>
      <c r="R94" s="80">
        <v>0</v>
      </c>
      <c r="S94" s="80">
        <v>0</v>
      </c>
      <c r="T94" s="78">
        <f>SUMPRODUCT(LTA!F94:AJ94,LTA!F$101:AJ$101,LTA!F$104:AJ$104)</f>
        <v>27.47</v>
      </c>
      <c r="U94" s="78">
        <f>SUMPRODUCT(LTA!F94:AJ94,LTA!F$102:AJ$102,LTA!F$104:AJ$104)</f>
        <v>106.35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252.86000000000004</v>
      </c>
      <c r="AB94" s="117">
        <f>-STOA!O94</f>
        <v>0</v>
      </c>
      <c r="AC94">
        <f t="shared" si="3"/>
        <v>10.138682896354146</v>
      </c>
      <c r="AD94">
        <f t="shared" si="4"/>
        <v>1111.8512015946931</v>
      </c>
      <c r="AE94">
        <f>'IDT-1'!C94</f>
        <v>15</v>
      </c>
      <c r="AF94" s="26"/>
      <c r="AG94">
        <f t="shared" si="5"/>
        <v>1126.8512015946931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7.5422868548617048</v>
      </c>
      <c r="F95">
        <f>GT_Spot!Q95</f>
        <v>0</v>
      </c>
      <c r="G95">
        <f>PPCL_NG!Q95</f>
        <v>19.28</v>
      </c>
      <c r="H95">
        <f>PPCL_Spot!Q95</f>
        <v>5.62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571.11523485791849</v>
      </c>
      <c r="P95" s="77">
        <v>68.447388002747473</v>
      </c>
      <c r="Q95" s="77">
        <v>22.186753949678174</v>
      </c>
      <c r="R95" s="80">
        <v>0</v>
      </c>
      <c r="S95" s="80">
        <v>0</v>
      </c>
      <c r="T95" s="78">
        <f>SUMPRODUCT(LTA!F95:AJ95,LTA!F$101:AJ$101,LTA!F$104:AJ$104)</f>
        <v>25.42</v>
      </c>
      <c r="U95" s="78">
        <f>SUMPRODUCT(LTA!F95:AJ95,LTA!F$102:AJ$102,LTA!F$104:AJ$104)</f>
        <v>106.67999999999999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252.83000000000004</v>
      </c>
      <c r="AB95" s="117">
        <f>-STOA!O95</f>
        <v>0</v>
      </c>
      <c r="AC95">
        <f t="shared" si="3"/>
        <v>9.9355666402538105</v>
      </c>
      <c r="AD95">
        <f t="shared" si="4"/>
        <v>1119.1060970249519</v>
      </c>
      <c r="AE95">
        <f>'IDT-1'!C95</f>
        <v>35</v>
      </c>
      <c r="AF95" s="26"/>
      <c r="AG95">
        <f t="shared" si="5"/>
        <v>1154.1060970249519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7.5422868548617048</v>
      </c>
      <c r="F96">
        <f>GT_Spot!Q96</f>
        <v>0</v>
      </c>
      <c r="G96">
        <f>PPCL_NG!Q96</f>
        <v>19.28</v>
      </c>
      <c r="H96">
        <f>PPCL_Spot!Q96</f>
        <v>5.62</v>
      </c>
      <c r="I96">
        <f>Bawana_NG!Q96</f>
        <v>40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571.11512851196221</v>
      </c>
      <c r="P96" s="77">
        <v>68.447388002747473</v>
      </c>
      <c r="Q96" s="77">
        <v>22.186753949678174</v>
      </c>
      <c r="R96" s="80">
        <v>0</v>
      </c>
      <c r="S96" s="80">
        <v>0</v>
      </c>
      <c r="T96" s="78">
        <f>SUMPRODUCT(LTA!F96:AJ96,LTA!F$101:AJ$101,LTA!F$104:AJ$104)</f>
        <v>25.86</v>
      </c>
      <c r="U96" s="78">
        <f>SUMPRODUCT(LTA!F96:AJ96,LTA!F$102:AJ$102,LTA!F$104:AJ$104)</f>
        <v>106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252.83000000000004</v>
      </c>
      <c r="AB96" s="117">
        <f>-STOA!O96</f>
        <v>0</v>
      </c>
      <c r="AC96">
        <f t="shared" si="3"/>
        <v>10.314845704409397</v>
      </c>
      <c r="AD96">
        <f t="shared" si="4"/>
        <v>1161.8267116148402</v>
      </c>
      <c r="AE96">
        <f>'IDT-1'!C96</f>
        <v>0</v>
      </c>
      <c r="AF96" s="26"/>
      <c r="AG96">
        <f t="shared" si="5"/>
        <v>1161.8267116148402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53.26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7.5422868548617048</v>
      </c>
      <c r="F97">
        <f>GT_Spot!Q97</f>
        <v>0</v>
      </c>
      <c r="G97">
        <f>PPCL_NG!Q97</f>
        <v>19.28</v>
      </c>
      <c r="H97">
        <f>PPCL_Spot!Q97</f>
        <v>5.62</v>
      </c>
      <c r="I97">
        <f>Bawana_NG!Q97</f>
        <v>39.999999999999993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571.11512851196221</v>
      </c>
      <c r="P97" s="77">
        <v>68.447388002747473</v>
      </c>
      <c r="Q97" s="77">
        <v>22.186753949678174</v>
      </c>
      <c r="R97" s="80">
        <v>0</v>
      </c>
      <c r="S97" s="80">
        <v>0</v>
      </c>
      <c r="T97" s="78">
        <f>SUMPRODUCT(LTA!F97:AJ97,LTA!F$101:AJ$101,LTA!F$104:AJ$104)</f>
        <v>26.29</v>
      </c>
      <c r="U97" s="78">
        <f>SUMPRODUCT(LTA!F97:AJ97,LTA!F$102:AJ$102,LTA!F$104:AJ$104)</f>
        <v>106.08999999999999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252.83000000000004</v>
      </c>
      <c r="AB97" s="117">
        <f>-STOA!O97</f>
        <v>0</v>
      </c>
      <c r="AC97">
        <f t="shared" si="3"/>
        <v>10.319421704409397</v>
      </c>
      <c r="AD97">
        <f t="shared" si="4"/>
        <v>1162.3421356148401</v>
      </c>
      <c r="AE97">
        <f>'IDT-1'!C97</f>
        <v>0</v>
      </c>
      <c r="AF97" s="26"/>
      <c r="AG97">
        <f t="shared" si="5"/>
        <v>1162.3421356148401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53.26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7.5422868548617048</v>
      </c>
      <c r="F98">
        <f>GT_Spot!Q98</f>
        <v>0</v>
      </c>
      <c r="G98">
        <f>PPCL_NG!Q98</f>
        <v>19.28</v>
      </c>
      <c r="H98">
        <f>PPCL_Spot!Q98</f>
        <v>5.62</v>
      </c>
      <c r="I98">
        <f>Bawana_NG!Q98</f>
        <v>39.999999999999993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571.11512851196221</v>
      </c>
      <c r="P98" s="77">
        <v>68.45</v>
      </c>
      <c r="Q98" s="77">
        <v>22.186753949678174</v>
      </c>
      <c r="R98" s="80">
        <v>0</v>
      </c>
      <c r="S98" s="80">
        <v>0</v>
      </c>
      <c r="T98" s="78">
        <f>SUMPRODUCT(LTA!F98:AJ98,LTA!F$101:AJ$101,LTA!F$104:AJ$104)</f>
        <v>26.67</v>
      </c>
      <c r="U98" s="78">
        <f>SUMPRODUCT(LTA!F98:AJ98,LTA!F$102:AJ$102,LTA!F$104:AJ$104)</f>
        <v>105.50999999999999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252.83000000000004</v>
      </c>
      <c r="AB98" s="117">
        <f>-STOA!O98</f>
        <v>0</v>
      </c>
      <c r="AC98">
        <f t="shared" si="3"/>
        <v>10.232500689985219</v>
      </c>
      <c r="AD98">
        <f t="shared" si="4"/>
        <v>1152.5516686265166</v>
      </c>
      <c r="AE98">
        <f>'IDT-1'!C98</f>
        <v>0</v>
      </c>
      <c r="AF98" s="26"/>
      <c r="AG98">
        <f t="shared" si="5"/>
        <v>1152.5516686265166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43.58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0.1908018258878135</v>
      </c>
      <c r="F99">
        <f t="shared" si="6"/>
        <v>0</v>
      </c>
      <c r="G99">
        <f t="shared" si="6"/>
        <v>0.46271999999999947</v>
      </c>
      <c r="H99">
        <f t="shared" si="6"/>
        <v>0.1479651699902973</v>
      </c>
      <c r="I99">
        <f t="shared" si="6"/>
        <v>1.025788914496135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14.288896411659062</v>
      </c>
      <c r="P99" s="77">
        <f t="shared" si="6"/>
        <v>1.3767716513469217</v>
      </c>
      <c r="Q99" s="77">
        <f t="shared" si="6"/>
        <v>0.404292548429323</v>
      </c>
      <c r="R99" s="80">
        <f t="shared" si="6"/>
        <v>0.21776182495484647</v>
      </c>
      <c r="S99" s="80">
        <f t="shared" si="6"/>
        <v>0</v>
      </c>
      <c r="T99" s="78">
        <f t="shared" si="6"/>
        <v>1.7995324999999998</v>
      </c>
      <c r="U99" s="78">
        <f t="shared" si="6"/>
        <v>2.333617499999999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-0.53187499999999999</v>
      </c>
      <c r="AA99" s="117">
        <f t="shared" si="6"/>
        <v>4.8927200000000086</v>
      </c>
      <c r="AB99" s="117">
        <f t="shared" si="6"/>
        <v>0</v>
      </c>
      <c r="AC99">
        <f t="shared" si="6"/>
        <v>0.25056671549188192</v>
      </c>
      <c r="AD99">
        <f t="shared" si="6"/>
        <v>26.012906631272525</v>
      </c>
      <c r="AE99">
        <f t="shared" si="6"/>
        <v>-0.12517950000000003</v>
      </c>
      <c r="AG99">
        <f t="shared" si="6"/>
        <v>25.887727131272527</v>
      </c>
      <c r="AI99">
        <f t="shared" si="6"/>
        <v>0</v>
      </c>
      <c r="AJ99">
        <f t="shared" si="6"/>
        <v>0</v>
      </c>
      <c r="AK99">
        <f t="shared" si="6"/>
        <v>0.11983749999999997</v>
      </c>
      <c r="AL99">
        <f t="shared" si="6"/>
        <v>-0.56825000000000003</v>
      </c>
      <c r="AM99">
        <f t="shared" si="6"/>
        <v>0</v>
      </c>
      <c r="AN99">
        <f t="shared" si="6"/>
        <v>0</v>
      </c>
      <c r="AO99">
        <f t="shared" si="6"/>
        <v>0.10289249999999998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44787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227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227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GT_NG!T3</f>
        <v>10.665886483323582</v>
      </c>
      <c r="F3">
        <f>GT_Spot!T3</f>
        <v>0</v>
      </c>
      <c r="G3">
        <f>PPCL_NG!T3</f>
        <v>23.14</v>
      </c>
      <c r="H3">
        <f>PPCL_Spot!T3</f>
        <v>5.5100000000000007</v>
      </c>
      <c r="I3">
        <f>Bawana_NG!T3</f>
        <v>65.66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865.10983142766327</v>
      </c>
      <c r="P3" s="77">
        <v>75.23712890177822</v>
      </c>
      <c r="Q3" s="77">
        <v>26.796932234432234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441.31000000000006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194.89000000000001</v>
      </c>
      <c r="AB3" s="117">
        <f>-STOA!P3</f>
        <v>0</v>
      </c>
      <c r="AC3">
        <f>SUMIF(B3:AB3,"&gt;0")*$AC$2-SUMIF(B3:AB3,"&lt;0")*($AC$2/(1-$AC$2))+SUMIF(AI3:AR3,"&gt;0")*$AC$2-SUMIF(AI3:AR3,"&lt;0")*($AC$2/(1-$AC$2))</f>
        <v>15.299557881281199</v>
      </c>
      <c r="AD3">
        <f>SUM(B3:AB3,AI3:AR3)-AC3</f>
        <v>1663.0202211659164</v>
      </c>
      <c r="AE3">
        <f>'IDT-1'!F3</f>
        <v>0</v>
      </c>
      <c r="AF3" s="26"/>
      <c r="AG3">
        <f>SUM(AD3:AF3)</f>
        <v>1663.0202211659164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10.629022820362788</v>
      </c>
      <c r="F4">
        <f>GT_Spot!T4</f>
        <v>0</v>
      </c>
      <c r="G4">
        <f>PPCL_NG!T4</f>
        <v>23.14</v>
      </c>
      <c r="H4">
        <f>PPCL_Spot!T4</f>
        <v>5.5100000000000007</v>
      </c>
      <c r="I4">
        <f>Bawana_NG!T4</f>
        <v>65.66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865.10983142766327</v>
      </c>
      <c r="P4" s="77">
        <v>75.23712890177822</v>
      </c>
      <c r="Q4" s="77">
        <v>26.796932234432234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441.31000000000006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194.89000000000001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15.476796031491048</v>
      </c>
      <c r="AD4">
        <f t="shared" ref="AD4:AD67" si="1">SUM(B4:AB4,AI4:AR4)-AC4</f>
        <v>1642.8061193527456</v>
      </c>
      <c r="AE4">
        <f>'IDT-1'!F4</f>
        <v>0</v>
      </c>
      <c r="AF4" s="26"/>
      <c r="AG4">
        <f t="shared" ref="AG4:AG67" si="2">SUM(AD4:AF4)</f>
        <v>1642.8061193527456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-50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10.629022820362788</v>
      </c>
      <c r="F5">
        <f>GT_Spot!T5</f>
        <v>0</v>
      </c>
      <c r="G5">
        <f>PPCL_NG!T5</f>
        <v>23.14</v>
      </c>
      <c r="H5">
        <f>PPCL_Spot!T5</f>
        <v>5.5100000000000007</v>
      </c>
      <c r="I5">
        <f>Bawana_NG!T5</f>
        <v>65.66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864.12581920886339</v>
      </c>
      <c r="P5" s="77">
        <v>75.23712890177822</v>
      </c>
      <c r="Q5" s="77">
        <v>26.796932234432234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441.68000000000006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194.89000000000001</v>
      </c>
      <c r="AB5" s="117">
        <f>-STOA!P5</f>
        <v>0</v>
      </c>
      <c r="AC5">
        <f t="shared" si="0"/>
        <v>15.648955274409518</v>
      </c>
      <c r="AD5">
        <f t="shared" si="1"/>
        <v>1622.0199478910274</v>
      </c>
      <c r="AE5">
        <f>'IDT-1'!F5</f>
        <v>0</v>
      </c>
      <c r="AF5" s="26"/>
      <c r="AG5">
        <f t="shared" si="2"/>
        <v>1622.0199478910274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-70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10.629022820362788</v>
      </c>
      <c r="F6">
        <f>GT_Spot!T6</f>
        <v>0</v>
      </c>
      <c r="G6">
        <f>PPCL_NG!T6</f>
        <v>23.14</v>
      </c>
      <c r="H6">
        <f>PPCL_Spot!T6</f>
        <v>5.5100000000000007</v>
      </c>
      <c r="I6">
        <f>Bawana_NG!T6</f>
        <v>65.66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864.12581920886339</v>
      </c>
      <c r="P6" s="77">
        <v>75.23712890177822</v>
      </c>
      <c r="Q6" s="77">
        <v>26.796932234432234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441.68000000000006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194.89000000000001</v>
      </c>
      <c r="AB6" s="117">
        <f>-STOA!P6</f>
        <v>0</v>
      </c>
      <c r="AC6">
        <f t="shared" si="0"/>
        <v>15.826517824853424</v>
      </c>
      <c r="AD6">
        <f t="shared" si="1"/>
        <v>1601.8423853405834</v>
      </c>
      <c r="AE6">
        <f>'IDT-1'!F6</f>
        <v>0</v>
      </c>
      <c r="AF6" s="26"/>
      <c r="AG6">
        <f t="shared" si="2"/>
        <v>1601.8423853405834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-90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10.321825629022824</v>
      </c>
      <c r="F7">
        <f>GT_Spot!T7</f>
        <v>0</v>
      </c>
      <c r="G7">
        <f>PPCL_NG!T7</f>
        <v>23.14</v>
      </c>
      <c r="H7">
        <f>PPCL_Spot!T7</f>
        <v>5.23</v>
      </c>
      <c r="I7">
        <f>Bawana_NG!T7</f>
        <v>65.66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874.80601594843063</v>
      </c>
      <c r="P7" s="77">
        <v>75.23712890177822</v>
      </c>
      <c r="Q7" s="77">
        <v>26.796932234432234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452.61000000000007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194.89000000000001</v>
      </c>
      <c r="AB7" s="117">
        <f>-STOA!P7</f>
        <v>0</v>
      </c>
      <c r="AC7">
        <f t="shared" si="0"/>
        <v>16.277864046543684</v>
      </c>
      <c r="AD7">
        <f t="shared" si="1"/>
        <v>1592.4140386671204</v>
      </c>
      <c r="AE7">
        <f>'IDT-1'!F7</f>
        <v>0</v>
      </c>
      <c r="AF7" s="26"/>
      <c r="AG7">
        <f t="shared" si="2"/>
        <v>1592.4140386671204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10.629022820362788</v>
      </c>
      <c r="F8">
        <f>GT_Spot!T8</f>
        <v>0</v>
      </c>
      <c r="G8">
        <f>PPCL_NG!T8</f>
        <v>23.14</v>
      </c>
      <c r="H8">
        <f>PPCL_Spot!T8</f>
        <v>5.5100000000000007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860.57658639383396</v>
      </c>
      <c r="P8" s="77">
        <v>75.23712890177822</v>
      </c>
      <c r="Q8" s="77">
        <v>26.796932234432234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402.91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194.89000000000001</v>
      </c>
      <c r="AB8" s="117">
        <f>-STOA!P8</f>
        <v>0</v>
      </c>
      <c r="AC8">
        <f t="shared" si="0"/>
        <v>15.049956750415305</v>
      </c>
      <c r="AD8">
        <f t="shared" si="1"/>
        <v>1574.6397135999921</v>
      </c>
      <c r="AE8">
        <f>'IDT-1'!F8</f>
        <v>0</v>
      </c>
      <c r="AF8" s="26"/>
      <c r="AG8">
        <f t="shared" si="2"/>
        <v>1574.6397135999921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-60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23.14</v>
      </c>
      <c r="H9">
        <f>PPCL_Spot!T9</f>
        <v>6.56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852.50617017815853</v>
      </c>
      <c r="P9" s="77">
        <v>75.23712890177822</v>
      </c>
      <c r="Q9" s="77">
        <v>26.796932234432234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402.86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194.89000000000001</v>
      </c>
      <c r="AB9" s="117">
        <f>-STOA!P9</f>
        <v>0</v>
      </c>
      <c r="AC9">
        <f t="shared" si="0"/>
        <v>15.534132073774357</v>
      </c>
      <c r="AD9">
        <f t="shared" si="1"/>
        <v>1508.6427737342844</v>
      </c>
      <c r="AE9">
        <f>'IDT-1'!F9</f>
        <v>0</v>
      </c>
      <c r="AF9" s="26"/>
      <c r="AG9">
        <f t="shared" si="2"/>
        <v>1508.6427737342844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6.56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852.50617017815853</v>
      </c>
      <c r="P10" s="77">
        <v>75.23712890177822</v>
      </c>
      <c r="Q10" s="77">
        <v>7.7488654662567704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402.85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194.89000000000001</v>
      </c>
      <c r="AB10" s="117">
        <f>-STOA!P10</f>
        <v>0</v>
      </c>
      <c r="AC10">
        <f t="shared" si="0"/>
        <v>15.011295985326598</v>
      </c>
      <c r="AD10">
        <f t="shared" si="1"/>
        <v>1530.1075430545566</v>
      </c>
      <c r="AE10">
        <f>'IDT-1'!F10</f>
        <v>0</v>
      </c>
      <c r="AF10" s="26"/>
      <c r="AG10">
        <f t="shared" si="2"/>
        <v>1530.1075430545566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-80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23.14</v>
      </c>
      <c r="H11">
        <f>PPCL_Spot!T11</f>
        <v>6.56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793.24847820034256</v>
      </c>
      <c r="P11" s="77">
        <v>73.530000000000015</v>
      </c>
      <c r="Q11" s="77">
        <v>7.7488654662567704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402.7000000000001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194.89000000000001</v>
      </c>
      <c r="AB11" s="117">
        <f>-STOA!P11</f>
        <v>0</v>
      </c>
      <c r="AC11">
        <f t="shared" si="0"/>
        <v>13.985188547865427</v>
      </c>
      <c r="AD11">
        <f t="shared" si="1"/>
        <v>1525.0188296124236</v>
      </c>
      <c r="AE11">
        <f>'IDT-1'!F11</f>
        <v>0</v>
      </c>
      <c r="AF11" s="26"/>
      <c r="AG11">
        <f t="shared" si="2"/>
        <v>1525.0188296124236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23.14</v>
      </c>
      <c r="H12">
        <f>PPCL_Spot!T12</f>
        <v>6.56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793.24847820034256</v>
      </c>
      <c r="P12" s="77">
        <v>73.530000000000015</v>
      </c>
      <c r="Q12" s="77">
        <v>7.7488654662567704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402.62000000000006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194.89000000000001</v>
      </c>
      <c r="AB12" s="117">
        <f>-STOA!P12</f>
        <v>0</v>
      </c>
      <c r="AC12">
        <f t="shared" si="0"/>
        <v>14.206437735920311</v>
      </c>
      <c r="AD12">
        <f t="shared" si="1"/>
        <v>1499.7175804243686</v>
      </c>
      <c r="AE12">
        <f>'IDT-1'!F12</f>
        <v>0</v>
      </c>
      <c r="AF12" s="26"/>
      <c r="AG12">
        <f t="shared" si="2"/>
        <v>1499.7175804243686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23.14</v>
      </c>
      <c r="H13">
        <f>PPCL_Spot!T13</f>
        <v>6.56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793.24632228573546</v>
      </c>
      <c r="P13" s="77">
        <v>38.738282496896616</v>
      </c>
      <c r="Q13" s="77">
        <v>7.7488654662567704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402.55000000000007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194.89000000000001</v>
      </c>
      <c r="AB13" s="117">
        <f>-STOA!P13</f>
        <v>0</v>
      </c>
      <c r="AC13">
        <f t="shared" si="0"/>
        <v>13.899635649844457</v>
      </c>
      <c r="AD13">
        <f t="shared" si="1"/>
        <v>1465.1605090927342</v>
      </c>
      <c r="AE13">
        <f>'IDT-1'!F13</f>
        <v>0</v>
      </c>
      <c r="AF13" s="26"/>
      <c r="AG13">
        <f t="shared" si="2"/>
        <v>1465.1605090927342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23.14</v>
      </c>
      <c r="H14">
        <f>PPCL_Spot!T14</f>
        <v>6.56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744.8275945739141</v>
      </c>
      <c r="P14" s="77">
        <v>38.738282496896616</v>
      </c>
      <c r="Q14" s="77">
        <v>7.75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402.63000000000011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194.89000000000001</v>
      </c>
      <c r="AB14" s="117">
        <f>-STOA!P14</f>
        <v>0</v>
      </c>
      <c r="AC14">
        <f t="shared" si="0"/>
        <v>13.030358453767604</v>
      </c>
      <c r="AD14">
        <f t="shared" si="1"/>
        <v>1467.6921931107329</v>
      </c>
      <c r="AE14">
        <f>'IDT-1'!F14</f>
        <v>0</v>
      </c>
      <c r="AF14" s="26"/>
      <c r="AG14">
        <f t="shared" si="2"/>
        <v>1467.6921931107329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6.56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725.19235148205166</v>
      </c>
      <c r="P15" s="77">
        <v>38.738282496896616</v>
      </c>
      <c r="Q15" s="77">
        <v>7.75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402.55000000000007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194.89000000000001</v>
      </c>
      <c r="AB15" s="117">
        <f>-STOA!P15</f>
        <v>0</v>
      </c>
      <c r="AC15">
        <f t="shared" si="0"/>
        <v>13.345161328279959</v>
      </c>
      <c r="AD15">
        <f t="shared" si="1"/>
        <v>1392.662147144358</v>
      </c>
      <c r="AE15">
        <f>'IDT-1'!F15</f>
        <v>0</v>
      </c>
      <c r="AF15" s="26"/>
      <c r="AG15">
        <f t="shared" si="2"/>
        <v>1392.662147144358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6.56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697.12500350014693</v>
      </c>
      <c r="P16" s="77">
        <v>38.738282496896616</v>
      </c>
      <c r="Q16" s="77">
        <v>7.75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398.92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194.89000000000001</v>
      </c>
      <c r="AB16" s="117">
        <f>-STOA!P16</f>
        <v>0</v>
      </c>
      <c r="AC16">
        <f t="shared" si="0"/>
        <v>12.577927652318452</v>
      </c>
      <c r="AD16">
        <f t="shared" si="1"/>
        <v>1416.7320328384146</v>
      </c>
      <c r="AE16">
        <f>'IDT-1'!F16</f>
        <v>0</v>
      </c>
      <c r="AF16" s="26"/>
      <c r="AG16">
        <f t="shared" si="2"/>
        <v>1416.7320328384146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6.56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697.12500350014693</v>
      </c>
      <c r="P17" s="77">
        <v>38.738282496896616</v>
      </c>
      <c r="Q17" s="77">
        <v>7.75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398.74000000000007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-5</v>
      </c>
      <c r="AA17" s="117">
        <f>STOA!J17</f>
        <v>194.89000000000001</v>
      </c>
      <c r="AB17" s="117">
        <f>-STOA!P17</f>
        <v>0</v>
      </c>
      <c r="AC17">
        <f t="shared" si="0"/>
        <v>12.709515565151383</v>
      </c>
      <c r="AD17">
        <f t="shared" si="1"/>
        <v>1401.4204449255819</v>
      </c>
      <c r="AE17">
        <f>'IDT-1'!F17</f>
        <v>0</v>
      </c>
      <c r="AF17" s="26"/>
      <c r="AG17">
        <f t="shared" si="2"/>
        <v>1401.4204449255819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6.56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668.07373571047799</v>
      </c>
      <c r="P18" s="77">
        <v>38.738115117014544</v>
      </c>
      <c r="Q18" s="77">
        <v>7.75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398.35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-19</v>
      </c>
      <c r="AA18" s="117">
        <f>STOA!J18</f>
        <v>194.89000000000001</v>
      </c>
      <c r="AB18" s="117">
        <f>-STOA!P18</f>
        <v>0</v>
      </c>
      <c r="AC18">
        <f t="shared" si="0"/>
        <v>12.79667790902495</v>
      </c>
      <c r="AD18">
        <f t="shared" si="1"/>
        <v>1332.8918474121572</v>
      </c>
      <c r="AE18">
        <f>'IDT-1'!F18</f>
        <v>0</v>
      </c>
      <c r="AF18" s="26"/>
      <c r="AG18">
        <f t="shared" si="2"/>
        <v>1332.8918474121572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23.14</v>
      </c>
      <c r="H19">
        <f>PPCL_Spot!T19</f>
        <v>6.56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670.91039498136593</v>
      </c>
      <c r="P19" s="77">
        <v>75.236761781794698</v>
      </c>
      <c r="Q19" s="77">
        <v>7.75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397.68000000000006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-32</v>
      </c>
      <c r="AA19" s="117">
        <f>STOA!J19</f>
        <v>194.89000000000001</v>
      </c>
      <c r="AB19" s="117">
        <f>-STOA!P19</f>
        <v>0</v>
      </c>
      <c r="AC19">
        <f t="shared" si="0"/>
        <v>13.163566983825415</v>
      </c>
      <c r="AD19">
        <f t="shared" si="1"/>
        <v>1368.1902642730249</v>
      </c>
      <c r="AE19">
        <f>'IDT-1'!F19</f>
        <v>0</v>
      </c>
      <c r="AF19" s="26"/>
      <c r="AG19">
        <f t="shared" si="2"/>
        <v>1368.1902642730249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12.192319322648927</v>
      </c>
      <c r="F20">
        <f>GT_Spot!T20</f>
        <v>0</v>
      </c>
      <c r="G20">
        <f>PPCL_NG!T20</f>
        <v>23.14</v>
      </c>
      <c r="H20">
        <f>PPCL_Spot!T20</f>
        <v>6.56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669.9314192190966</v>
      </c>
      <c r="P20" s="77">
        <v>75.239999999999995</v>
      </c>
      <c r="Q20" s="77">
        <v>7.75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397.68000000000006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-23</v>
      </c>
      <c r="AA20" s="117">
        <f>STOA!J20</f>
        <v>194.89000000000001</v>
      </c>
      <c r="AB20" s="117">
        <f>-STOA!P20</f>
        <v>0</v>
      </c>
      <c r="AC20">
        <f t="shared" si="0"/>
        <v>13.519033396342504</v>
      </c>
      <c r="AD20">
        <f t="shared" si="1"/>
        <v>1325.8647051454031</v>
      </c>
      <c r="AE20">
        <f>'IDT-1'!F20</f>
        <v>-18</v>
      </c>
      <c r="AF20" s="26"/>
      <c r="AG20">
        <f t="shared" si="2"/>
        <v>1307.8647051454031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-75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12.192319322648927</v>
      </c>
      <c r="F21">
        <f>GT_Spot!T21</f>
        <v>0</v>
      </c>
      <c r="G21">
        <f>PPCL_NG!T21</f>
        <v>23.14</v>
      </c>
      <c r="H21">
        <f>PPCL_Spot!T21</f>
        <v>6.56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669.6259139278967</v>
      </c>
      <c r="P21" s="77">
        <v>75.239999999999995</v>
      </c>
      <c r="Q21" s="77">
        <v>7.75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394.68000000000006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-55</v>
      </c>
      <c r="AA21" s="117">
        <f>STOA!J21</f>
        <v>194.89000000000001</v>
      </c>
      <c r="AB21" s="117">
        <f>-STOA!P21</f>
        <v>0</v>
      </c>
      <c r="AC21">
        <f t="shared" si="0"/>
        <v>13.374529291991406</v>
      </c>
      <c r="AD21">
        <f t="shared" si="1"/>
        <v>1335.7037039585543</v>
      </c>
      <c r="AE21">
        <f>'IDT-1'!F21</f>
        <v>0</v>
      </c>
      <c r="AF21" s="26"/>
      <c r="AG21">
        <f t="shared" si="2"/>
        <v>1335.7037039585543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12.192319322648927</v>
      </c>
      <c r="F22">
        <f>GT_Spot!T22</f>
        <v>0</v>
      </c>
      <c r="G22">
        <f>PPCL_NG!T22</f>
        <v>23.14</v>
      </c>
      <c r="H22">
        <f>PPCL_Spot!T22</f>
        <v>6.56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669.6259139278967</v>
      </c>
      <c r="P22" s="77">
        <v>75.239999999999995</v>
      </c>
      <c r="Q22" s="77">
        <v>7.75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394.96000000000004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-59</v>
      </c>
      <c r="AA22" s="117">
        <f>STOA!J22</f>
        <v>194.89000000000001</v>
      </c>
      <c r="AB22" s="117">
        <f>-STOA!P22</f>
        <v>0</v>
      </c>
      <c r="AC22">
        <f t="shared" si="0"/>
        <v>13.856412178189954</v>
      </c>
      <c r="AD22">
        <f t="shared" si="1"/>
        <v>1281.5018210723561</v>
      </c>
      <c r="AE22">
        <f>'IDT-1'!F22</f>
        <v>-12</v>
      </c>
      <c r="AF22" s="26"/>
      <c r="AG22">
        <f t="shared" si="2"/>
        <v>1269.5018210723561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-80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12.192319322648927</v>
      </c>
      <c r="F23">
        <f>GT_Spot!T23</f>
        <v>0</v>
      </c>
      <c r="G23">
        <f>PPCL_NG!T23</f>
        <v>23.14</v>
      </c>
      <c r="H23">
        <f>PPCL_Spot!T23</f>
        <v>6.56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665.8437657502966</v>
      </c>
      <c r="P23" s="77">
        <v>75.23712890177822</v>
      </c>
      <c r="Q23" s="77">
        <v>7.75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394.75000000000006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-77</v>
      </c>
      <c r="AA23" s="117">
        <f>STOA!J23</f>
        <v>194.89000000000001</v>
      </c>
      <c r="AB23" s="117">
        <f>-STOA!P23</f>
        <v>0</v>
      </c>
      <c r="AC23">
        <f t="shared" si="0"/>
        <v>13.359593377408565</v>
      </c>
      <c r="AD23">
        <f t="shared" si="1"/>
        <v>1330.0036205973154</v>
      </c>
      <c r="AE23">
        <f>'IDT-1'!F23</f>
        <v>0</v>
      </c>
      <c r="AF23" s="26"/>
      <c r="AG23">
        <f t="shared" si="2"/>
        <v>1330.0036205973154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12.192319322648927</v>
      </c>
      <c r="F24">
        <f>GT_Spot!T24</f>
        <v>0</v>
      </c>
      <c r="G24">
        <f>PPCL_NG!T24</f>
        <v>23.14</v>
      </c>
      <c r="H24">
        <f>PPCL_Spot!T24</f>
        <v>6.56</v>
      </c>
      <c r="I24">
        <f>Bawana_NG!T24</f>
        <v>67.471533209186831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713.53764596021017</v>
      </c>
      <c r="P24" s="77">
        <v>75.23712890177822</v>
      </c>
      <c r="Q24" s="77">
        <v>26.796932234432234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444.90000000000009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-248</v>
      </c>
      <c r="AA24" s="117">
        <f>STOA!J24</f>
        <v>194.89000000000001</v>
      </c>
      <c r="AB24" s="117">
        <f>-STOA!P24</f>
        <v>0</v>
      </c>
      <c r="AC24">
        <f t="shared" si="0"/>
        <v>16.060141825455048</v>
      </c>
      <c r="AD24">
        <f t="shared" si="1"/>
        <v>1290.6654178028014</v>
      </c>
      <c r="AE24">
        <f>'IDT-1'!F24</f>
        <v>0</v>
      </c>
      <c r="AF24" s="26"/>
      <c r="AG24">
        <f t="shared" si="2"/>
        <v>1290.6654178028014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12.192319322648927</v>
      </c>
      <c r="F25">
        <f>GT_Spot!T25</f>
        <v>0</v>
      </c>
      <c r="G25">
        <f>PPCL_NG!T25</f>
        <v>23.14</v>
      </c>
      <c r="H25">
        <f>PPCL_Spot!T25</f>
        <v>6.56</v>
      </c>
      <c r="I25">
        <f>Bawana_NG!T25</f>
        <v>65.37735500554119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820.0643871502507</v>
      </c>
      <c r="P25" s="77">
        <v>75.23712890177822</v>
      </c>
      <c r="Q25" s="77">
        <v>26.796932234432234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444.92000000000007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-368.1</v>
      </c>
      <c r="AA25" s="117">
        <f>STOA!J25</f>
        <v>194.89000000000001</v>
      </c>
      <c r="AB25" s="117">
        <f>-STOA!P25</f>
        <v>0</v>
      </c>
      <c r="AC25">
        <f t="shared" si="0"/>
        <v>18.041990219929033</v>
      </c>
      <c r="AD25">
        <f t="shared" si="1"/>
        <v>1292.7161323947228</v>
      </c>
      <c r="AE25">
        <f>'IDT-1'!F25</f>
        <v>0</v>
      </c>
      <c r="AF25" s="26"/>
      <c r="AG25">
        <f t="shared" si="2"/>
        <v>1292.7161323947228</v>
      </c>
      <c r="AI25" s="75">
        <f>PXIL!J25</f>
        <v>0</v>
      </c>
      <c r="AJ25" s="75">
        <f>PXIL!P25</f>
        <v>0</v>
      </c>
      <c r="AK25" s="75">
        <f>RTM_IEX!J25</f>
        <v>9.68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12.186674493689463</v>
      </c>
      <c r="F26">
        <f>GT_Spot!T26</f>
        <v>0</v>
      </c>
      <c r="G26">
        <f>PPCL_NG!T26</f>
        <v>23.14</v>
      </c>
      <c r="H26">
        <f>PPCL_Spot!T26</f>
        <v>6.56</v>
      </c>
      <c r="I26">
        <f>Bawana_NG!T26</f>
        <v>65.37735500554119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869.38088271532683</v>
      </c>
      <c r="P26" s="77">
        <v>75.23712890177822</v>
      </c>
      <c r="Q26" s="77">
        <v>26.796932234432234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444.66000000000008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-529</v>
      </c>
      <c r="AA26" s="117">
        <f>STOA!J26</f>
        <v>194.89000000000001</v>
      </c>
      <c r="AB26" s="117">
        <f>-STOA!P26</f>
        <v>0</v>
      </c>
      <c r="AC26">
        <f t="shared" si="0"/>
        <v>20.200448424728084</v>
      </c>
      <c r="AD26">
        <f t="shared" si="1"/>
        <v>1212.60852492604</v>
      </c>
      <c r="AE26">
        <f>'IDT-1'!F26</f>
        <v>0</v>
      </c>
      <c r="AF26" s="26"/>
      <c r="AG26">
        <f t="shared" si="2"/>
        <v>1212.60852492604</v>
      </c>
      <c r="AI26" s="75">
        <f>PXIL!J26</f>
        <v>0</v>
      </c>
      <c r="AJ26" s="75">
        <f>PXIL!P26</f>
        <v>0</v>
      </c>
      <c r="AK26" s="75">
        <f>RTM_IEX!J26</f>
        <v>43.58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12.186674493689463</v>
      </c>
      <c r="F27">
        <f>GT_Spot!T27</f>
        <v>0</v>
      </c>
      <c r="G27">
        <f>PPCL_NG!T27</f>
        <v>23.14</v>
      </c>
      <c r="H27">
        <f>PPCL_Spot!T27</f>
        <v>6.56</v>
      </c>
      <c r="I27">
        <f>Bawana_NG!T27</f>
        <v>65.37735500554119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756.05700774355751</v>
      </c>
      <c r="P27" s="77">
        <v>75.23712890177822</v>
      </c>
      <c r="Q27" s="77">
        <v>26.796932234432234</v>
      </c>
      <c r="R27" s="80">
        <v>5.77</v>
      </c>
      <c r="S27" s="80">
        <v>0</v>
      </c>
      <c r="T27" s="78">
        <f>SUMPRODUCT(LTA!F27:AJ27,LTA!F$101:AJ$101,LTA!F$105:AJ$105)</f>
        <v>0.35</v>
      </c>
      <c r="U27" s="78">
        <f>SUMPRODUCT(LTA!F27:AJ27,LTA!F$102:AJ$102,LTA!F$105:AJ$105)</f>
        <v>445.98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-297</v>
      </c>
      <c r="AA27" s="117">
        <f>STOA!J27</f>
        <v>194.89000000000001</v>
      </c>
      <c r="AB27" s="117">
        <f>-STOA!P27</f>
        <v>0</v>
      </c>
      <c r="AC27">
        <f t="shared" si="0"/>
        <v>17.047393927882084</v>
      </c>
      <c r="AD27">
        <f t="shared" si="1"/>
        <v>1273.2977044511167</v>
      </c>
      <c r="AE27">
        <f>'IDT-1'!F27</f>
        <v>0</v>
      </c>
      <c r="AF27" s="26"/>
      <c r="AG27">
        <f t="shared" si="2"/>
        <v>1273.2977044511167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12.192319322648927</v>
      </c>
      <c r="F28">
        <f>GT_Spot!T28</f>
        <v>0</v>
      </c>
      <c r="G28">
        <f>PPCL_NG!T28</f>
        <v>23.14</v>
      </c>
      <c r="H28">
        <f>PPCL_Spot!T28</f>
        <v>6.56</v>
      </c>
      <c r="I28">
        <f>Bawana_NG!T28</f>
        <v>65.37735500554119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886.91781379173767</v>
      </c>
      <c r="P28" s="77">
        <v>75.23712890177822</v>
      </c>
      <c r="Q28" s="77">
        <v>26.796932234432234</v>
      </c>
      <c r="R28" s="80">
        <v>11.700000000000001</v>
      </c>
      <c r="S28" s="80">
        <v>0</v>
      </c>
      <c r="T28" s="78">
        <f>SUMPRODUCT(LTA!F28:AJ28,LTA!F$101:AJ$101,LTA!F$105:AJ$105)</f>
        <v>1.62</v>
      </c>
      <c r="U28" s="78">
        <f>SUMPRODUCT(LTA!F28:AJ28,LTA!F$102:AJ$102,LTA!F$105:AJ$105)</f>
        <v>448.43000000000006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-512.79999999999995</v>
      </c>
      <c r="AA28" s="117">
        <f>STOA!J28</f>
        <v>194.89000000000001</v>
      </c>
      <c r="AB28" s="117">
        <f>-STOA!P28</f>
        <v>0</v>
      </c>
      <c r="AC28">
        <f t="shared" si="0"/>
        <v>20.022276064446757</v>
      </c>
      <c r="AD28">
        <f t="shared" si="1"/>
        <v>1215.0392731916918</v>
      </c>
      <c r="AE28">
        <f>'IDT-1'!F28</f>
        <v>0</v>
      </c>
      <c r="AF28" s="26"/>
      <c r="AG28">
        <f t="shared" si="2"/>
        <v>1215.0392731916918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12.192319322648927</v>
      </c>
      <c r="F29">
        <f>GT_Spot!T29</f>
        <v>0</v>
      </c>
      <c r="G29">
        <f>PPCL_NG!T29</f>
        <v>23.14</v>
      </c>
      <c r="H29">
        <f>PPCL_Spot!T29</f>
        <v>6.56</v>
      </c>
      <c r="I29">
        <f>Bawana_NG!T29</f>
        <v>65.37735500554119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886.91781379173767</v>
      </c>
      <c r="P29" s="77">
        <v>75.23712890177822</v>
      </c>
      <c r="Q29" s="77">
        <v>26.796932234432234</v>
      </c>
      <c r="R29" s="80">
        <v>11.7</v>
      </c>
      <c r="S29" s="80">
        <v>0</v>
      </c>
      <c r="T29" s="78">
        <f>SUMPRODUCT(LTA!F29:AJ29,LTA!F$101:AJ$101,LTA!F$105:AJ$105)</f>
        <v>3.8499999999999996</v>
      </c>
      <c r="U29" s="78">
        <f>SUMPRODUCT(LTA!F29:AJ29,LTA!F$102:AJ$102,LTA!F$105:AJ$105)</f>
        <v>450.55000000000007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-585</v>
      </c>
      <c r="AA29" s="117">
        <f>STOA!J29</f>
        <v>194.89000000000001</v>
      </c>
      <c r="AB29" s="117">
        <f>-STOA!P29</f>
        <v>0</v>
      </c>
      <c r="AC29">
        <f t="shared" si="0"/>
        <v>21.679814233938284</v>
      </c>
      <c r="AD29">
        <f t="shared" si="1"/>
        <v>1266.7417350222004</v>
      </c>
      <c r="AE29">
        <f>'IDT-1'!F29</f>
        <v>0</v>
      </c>
      <c r="AF29" s="26"/>
      <c r="AG29">
        <f t="shared" si="2"/>
        <v>1266.7417350222004</v>
      </c>
      <c r="AI29" s="75">
        <f>PXIL!J29</f>
        <v>0</v>
      </c>
      <c r="AJ29" s="75">
        <f>PXIL!P29</f>
        <v>0</v>
      </c>
      <c r="AK29" s="75">
        <f>RTM_IEX!J29</f>
        <v>116.21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12.192319322648927</v>
      </c>
      <c r="F30">
        <f>GT_Spot!T30</f>
        <v>0</v>
      </c>
      <c r="G30">
        <f>PPCL_NG!T30</f>
        <v>23.14</v>
      </c>
      <c r="H30">
        <f>PPCL_Spot!T30</f>
        <v>6.56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886.91781379173767</v>
      </c>
      <c r="P30" s="77">
        <v>75.23712890177822</v>
      </c>
      <c r="Q30" s="77">
        <v>26.796932234432234</v>
      </c>
      <c r="R30" s="80">
        <v>11.7</v>
      </c>
      <c r="S30" s="80">
        <v>0</v>
      </c>
      <c r="T30" s="78">
        <f>SUMPRODUCT(LTA!F30:AJ30,LTA!F$101:AJ$101,LTA!F$105:AJ$105)</f>
        <v>7.42</v>
      </c>
      <c r="U30" s="78">
        <f>SUMPRODUCT(LTA!F30:AJ30,LTA!F$102:AJ$102,LTA!F$105:AJ$105)</f>
        <v>452.71000000000009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-593</v>
      </c>
      <c r="AA30" s="117">
        <f>STOA!J30</f>
        <v>194.89000000000001</v>
      </c>
      <c r="AB30" s="117">
        <f>-STOA!P30</f>
        <v>0</v>
      </c>
      <c r="AC30">
        <f t="shared" si="0"/>
        <v>21.88101453006708</v>
      </c>
      <c r="AD30">
        <f t="shared" si="1"/>
        <v>1273.3331797205303</v>
      </c>
      <c r="AE30">
        <f>'IDT-1'!F30</f>
        <v>0</v>
      </c>
      <c r="AF30" s="26"/>
      <c r="AG30">
        <f t="shared" si="2"/>
        <v>1273.3331797205303</v>
      </c>
      <c r="AI30" s="75">
        <f>PXIL!J30</f>
        <v>0</v>
      </c>
      <c r="AJ30" s="75">
        <f>PXIL!P30</f>
        <v>0</v>
      </c>
      <c r="AK30" s="75">
        <f>RTM_IEX!J30</f>
        <v>121.05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12.192319322648927</v>
      </c>
      <c r="F31">
        <f>GT_Spot!T31</f>
        <v>0</v>
      </c>
      <c r="G31">
        <f>PPCL_NG!T31</f>
        <v>23.14</v>
      </c>
      <c r="H31">
        <f>PPCL_Spot!T31</f>
        <v>5.99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887.07288370413767</v>
      </c>
      <c r="P31" s="77">
        <v>75.23712890177822</v>
      </c>
      <c r="Q31" s="77">
        <v>26.796932234432234</v>
      </c>
      <c r="R31" s="80">
        <v>11.7</v>
      </c>
      <c r="S31" s="80">
        <v>0</v>
      </c>
      <c r="T31" s="78">
        <f>SUMPRODUCT(LTA!F31:AJ31,LTA!F$101:AJ$101,LTA!F$105:AJ$105)</f>
        <v>12.360000000000001</v>
      </c>
      <c r="U31" s="78">
        <f>SUMPRODUCT(LTA!F31:AJ31,LTA!F$102:AJ$102,LTA!F$105:AJ$105)</f>
        <v>455.77000000000004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-592.29999999999995</v>
      </c>
      <c r="AA31" s="117">
        <f>STOA!J31</f>
        <v>194.89000000000001</v>
      </c>
      <c r="AB31" s="117">
        <f>-STOA!P31</f>
        <v>0</v>
      </c>
      <c r="AC31">
        <f t="shared" si="0"/>
        <v>21.643228456030663</v>
      </c>
      <c r="AD31">
        <f t="shared" si="1"/>
        <v>1247.9560357069668</v>
      </c>
      <c r="AE31">
        <f>'IDT-1'!F31</f>
        <v>0</v>
      </c>
      <c r="AF31" s="26"/>
      <c r="AG31">
        <f t="shared" si="2"/>
        <v>1247.9560357069668</v>
      </c>
      <c r="AI31" s="75">
        <f>PXIL!J31</f>
        <v>0</v>
      </c>
      <c r="AJ31" s="75">
        <f>PXIL!P31</f>
        <v>0</v>
      </c>
      <c r="AK31" s="75">
        <f>RTM_IEX!J31</f>
        <v>87.15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12.192319322648927</v>
      </c>
      <c r="F32">
        <f>GT_Spot!T32</f>
        <v>0</v>
      </c>
      <c r="G32">
        <f>PPCL_NG!T32</f>
        <v>23.14</v>
      </c>
      <c r="H32">
        <f>PPCL_Spot!T32</f>
        <v>6.0518912160050018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813.53884863285725</v>
      </c>
      <c r="P32" s="77">
        <v>75.23712890177822</v>
      </c>
      <c r="Q32" s="77">
        <v>26.8</v>
      </c>
      <c r="R32" s="80">
        <v>11.7</v>
      </c>
      <c r="S32" s="80">
        <v>0</v>
      </c>
      <c r="T32" s="78">
        <f>SUMPRODUCT(LTA!F32:AJ32,LTA!F$101:AJ$101,LTA!F$105:AJ$105)</f>
        <v>18.350000000000001</v>
      </c>
      <c r="U32" s="78">
        <f>SUMPRODUCT(LTA!F32:AJ32,LTA!F$102:AJ$102,LTA!F$105:AJ$105)</f>
        <v>408.61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-362</v>
      </c>
      <c r="AA32" s="117">
        <f>STOA!J32</f>
        <v>194.89000000000001</v>
      </c>
      <c r="AB32" s="117">
        <f>-STOA!P32</f>
        <v>0</v>
      </c>
      <c r="AC32">
        <f t="shared" si="0"/>
        <v>18.089195643745516</v>
      </c>
      <c r="AD32">
        <f t="shared" si="1"/>
        <v>1250.0209924295441</v>
      </c>
      <c r="AE32">
        <f>'IDT-1'!F32</f>
        <v>0</v>
      </c>
      <c r="AF32" s="26"/>
      <c r="AG32">
        <f t="shared" si="2"/>
        <v>1250.0209924295441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-30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12.192319322648927</v>
      </c>
      <c r="F33">
        <f>GT_Spot!T33</f>
        <v>0</v>
      </c>
      <c r="G33">
        <f>PPCL_NG!T33</f>
        <v>23.14</v>
      </c>
      <c r="H33">
        <f>PPCL_Spot!T33</f>
        <v>6.0518912160050018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683.59168190897242</v>
      </c>
      <c r="P33" s="77">
        <v>75.239999999999995</v>
      </c>
      <c r="Q33" s="77">
        <v>7.75</v>
      </c>
      <c r="R33" s="80">
        <v>11.7</v>
      </c>
      <c r="S33" s="80">
        <v>0</v>
      </c>
      <c r="T33" s="78">
        <f>SUMPRODUCT(LTA!F33:AJ33,LTA!F$101:AJ$101,LTA!F$105:AJ$105)</f>
        <v>26.72</v>
      </c>
      <c r="U33" s="78">
        <f>SUMPRODUCT(LTA!F33:AJ33,LTA!F$102:AJ$102,LTA!F$105:AJ$105)</f>
        <v>421.23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-218</v>
      </c>
      <c r="AA33" s="117">
        <f>STOA!J33</f>
        <v>194.89000000000001</v>
      </c>
      <c r="AB33" s="117">
        <f>-STOA!P33</f>
        <v>0</v>
      </c>
      <c r="AC33">
        <f t="shared" si="0"/>
        <v>15.955733855153319</v>
      </c>
      <c r="AD33">
        <f t="shared" si="1"/>
        <v>1198.5501585924733</v>
      </c>
      <c r="AE33">
        <f>'IDT-1'!F33</f>
        <v>0</v>
      </c>
      <c r="AF33" s="26"/>
      <c r="AG33">
        <f t="shared" si="2"/>
        <v>1198.5501585924733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12.192319322648927</v>
      </c>
      <c r="F34">
        <f>GT_Spot!T34</f>
        <v>0</v>
      </c>
      <c r="G34">
        <f>PPCL_NG!T34</f>
        <v>23.14</v>
      </c>
      <c r="H34">
        <f>PPCL_Spot!T34</f>
        <v>6.0518912160050018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669.7757313837659</v>
      </c>
      <c r="P34" s="77">
        <v>75.239999999999995</v>
      </c>
      <c r="Q34" s="77">
        <v>7.75</v>
      </c>
      <c r="R34" s="80">
        <v>11.700000000000001</v>
      </c>
      <c r="S34" s="80">
        <v>0</v>
      </c>
      <c r="T34" s="78">
        <f>SUMPRODUCT(LTA!F34:AJ34,LTA!F$101:AJ$101,LTA!F$105:AJ$105)</f>
        <v>36.82</v>
      </c>
      <c r="U34" s="78">
        <f>SUMPRODUCT(LTA!F34:AJ34,LTA!F$102:AJ$102,LTA!F$105:AJ$105)</f>
        <v>424.15000000000003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-210</v>
      </c>
      <c r="AA34" s="117">
        <f>STOA!J34</f>
        <v>194.89000000000001</v>
      </c>
      <c r="AB34" s="117">
        <f>-STOA!P34</f>
        <v>0</v>
      </c>
      <c r="AC34">
        <f t="shared" si="0"/>
        <v>15.389407456633197</v>
      </c>
      <c r="AD34">
        <f t="shared" si="1"/>
        <v>1261.3205344657867</v>
      </c>
      <c r="AE34">
        <f>'IDT-1'!F34</f>
        <v>0</v>
      </c>
      <c r="AF34" s="26"/>
      <c r="AG34">
        <f t="shared" si="2"/>
        <v>1261.3205344657867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12.192319322648927</v>
      </c>
      <c r="F35">
        <f>GT_Spot!T35</f>
        <v>0</v>
      </c>
      <c r="G35">
        <f>PPCL_NG!T35</f>
        <v>23.14</v>
      </c>
      <c r="H35">
        <f>PPCL_Spot!T35</f>
        <v>6.0518912160050018</v>
      </c>
      <c r="I35">
        <f>Bawana_NG!T35</f>
        <v>56.292653811701477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676.18287666519507</v>
      </c>
      <c r="P35" s="77">
        <v>75.239999999999995</v>
      </c>
      <c r="Q35" s="77">
        <v>7.75</v>
      </c>
      <c r="R35" s="80">
        <v>17.699999999999996</v>
      </c>
      <c r="S35" s="80">
        <v>0</v>
      </c>
      <c r="T35" s="78">
        <f>SUMPRODUCT(LTA!F35:AJ35,LTA!F$101:AJ$101,LTA!F$105:AJ$105)</f>
        <v>47.849999999999994</v>
      </c>
      <c r="U35" s="78">
        <f>SUMPRODUCT(LTA!F35:AJ35,LTA!F$102:AJ$102,LTA!F$105:AJ$105)</f>
        <v>430.31000000000006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-229</v>
      </c>
      <c r="AA35" s="117">
        <f>STOA!J35</f>
        <v>194.89000000000001</v>
      </c>
      <c r="AB35" s="117">
        <f>-STOA!P35</f>
        <v>0</v>
      </c>
      <c r="AC35">
        <f t="shared" si="0"/>
        <v>15.829531473963481</v>
      </c>
      <c r="AD35">
        <f t="shared" si="1"/>
        <v>1282.7702095415873</v>
      </c>
      <c r="AE35">
        <f>'IDT-1'!F35</f>
        <v>0</v>
      </c>
      <c r="AF35" s="26"/>
      <c r="AG35">
        <f t="shared" si="2"/>
        <v>1282.7702095415873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12.192319322648927</v>
      </c>
      <c r="F36">
        <f>GT_Spot!T36</f>
        <v>0</v>
      </c>
      <c r="G36">
        <f>PPCL_NG!T36</f>
        <v>23.14</v>
      </c>
      <c r="H36">
        <f>PPCL_Spot!T36</f>
        <v>6.0518912160050018</v>
      </c>
      <c r="I36">
        <f>Bawana_NG!T36</f>
        <v>56.292653811701477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676.18197344372686</v>
      </c>
      <c r="P36" s="77">
        <v>75.239999999999995</v>
      </c>
      <c r="Q36" s="77">
        <v>7.75</v>
      </c>
      <c r="R36" s="80">
        <v>17.699999999999996</v>
      </c>
      <c r="S36" s="80">
        <v>0</v>
      </c>
      <c r="T36" s="78">
        <f>SUMPRODUCT(LTA!F36:AJ36,LTA!F$101:AJ$101,LTA!F$105:AJ$105)</f>
        <v>59.089999999999996</v>
      </c>
      <c r="U36" s="78">
        <f>SUMPRODUCT(LTA!F36:AJ36,LTA!F$102:AJ$102,LTA!F$105:AJ$105)</f>
        <v>431.77000000000004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-234</v>
      </c>
      <c r="AA36" s="117">
        <f>STOA!J36</f>
        <v>194.89000000000001</v>
      </c>
      <c r="AB36" s="117">
        <f>-STOA!P36</f>
        <v>0</v>
      </c>
      <c r="AC36">
        <f t="shared" si="0"/>
        <v>15.985674163225539</v>
      </c>
      <c r="AD36">
        <f t="shared" si="1"/>
        <v>1290.3131636308572</v>
      </c>
      <c r="AE36">
        <f>'IDT-1'!F36</f>
        <v>0</v>
      </c>
      <c r="AF36" s="26"/>
      <c r="AG36">
        <f t="shared" si="2"/>
        <v>1290.3131636308572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12.192319322648927</v>
      </c>
      <c r="F37">
        <f>GT_Spot!T37</f>
        <v>0</v>
      </c>
      <c r="G37">
        <f>PPCL_NG!T37</f>
        <v>23.14</v>
      </c>
      <c r="H37">
        <f>PPCL_Spot!T37</f>
        <v>5.99</v>
      </c>
      <c r="I37">
        <f>Bawana_NG!T37</f>
        <v>56.292653811701477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676.35077529931834</v>
      </c>
      <c r="P37" s="77">
        <v>75.234498863772259</v>
      </c>
      <c r="Q37" s="77">
        <v>7.75</v>
      </c>
      <c r="R37" s="80">
        <v>17.699999999999996</v>
      </c>
      <c r="S37" s="80">
        <v>0</v>
      </c>
      <c r="T37" s="78">
        <f>SUMPRODUCT(LTA!F37:AJ37,LTA!F$101:AJ$101,LTA!F$105:AJ$105)</f>
        <v>69.02</v>
      </c>
      <c r="U37" s="78">
        <f>SUMPRODUCT(LTA!F37:AJ37,LTA!F$102:AJ$102,LTA!F$105:AJ$105)</f>
        <v>433.49000000000007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-242</v>
      </c>
      <c r="AA37" s="117">
        <f>STOA!J37</f>
        <v>194.89000000000001</v>
      </c>
      <c r="AB37" s="117">
        <f>-STOA!P37</f>
        <v>0</v>
      </c>
      <c r="AC37">
        <f t="shared" si="0"/>
        <v>16.160111587032656</v>
      </c>
      <c r="AD37">
        <f t="shared" si="1"/>
        <v>1293.8901357104087</v>
      </c>
      <c r="AE37">
        <f>'IDT-1'!F37</f>
        <v>0</v>
      </c>
      <c r="AF37" s="26"/>
      <c r="AG37">
        <f t="shared" si="2"/>
        <v>1293.8901357104087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12.192319322648927</v>
      </c>
      <c r="F38">
        <f>GT_Spot!T38</f>
        <v>0</v>
      </c>
      <c r="G38">
        <f>PPCL_NG!T38</f>
        <v>23.14</v>
      </c>
      <c r="H38">
        <f>PPCL_Spot!T38</f>
        <v>6.36</v>
      </c>
      <c r="I38">
        <f>Bawana_NG!T38</f>
        <v>56.292653811701477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676.35191311931476</v>
      </c>
      <c r="P38" s="77">
        <v>75.234498863772259</v>
      </c>
      <c r="Q38" s="77">
        <v>7.75</v>
      </c>
      <c r="R38" s="80">
        <v>17.699999999999996</v>
      </c>
      <c r="S38" s="80">
        <v>0</v>
      </c>
      <c r="T38" s="78">
        <f>SUMPRODUCT(LTA!F38:AJ38,LTA!F$101:AJ$101,LTA!F$105:AJ$105)</f>
        <v>77.13</v>
      </c>
      <c r="U38" s="78">
        <f>SUMPRODUCT(LTA!F38:AJ38,LTA!F$102:AJ$102,LTA!F$105:AJ$105)</f>
        <v>435.12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-253</v>
      </c>
      <c r="AA38" s="117">
        <f>STOA!J38</f>
        <v>194.89000000000001</v>
      </c>
      <c r="AB38" s="117">
        <f>-STOA!P38</f>
        <v>0</v>
      </c>
      <c r="AC38">
        <f t="shared" si="0"/>
        <v>16.213577089759845</v>
      </c>
      <c r="AD38">
        <f t="shared" si="1"/>
        <v>1307.9478080276779</v>
      </c>
      <c r="AE38">
        <f>'IDT-1'!F38</f>
        <v>0</v>
      </c>
      <c r="AF38" s="26"/>
      <c r="AG38">
        <f t="shared" si="2"/>
        <v>1307.9478080276779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12.083459328696703</v>
      </c>
      <c r="F39">
        <f>GT_Spot!T39</f>
        <v>0</v>
      </c>
      <c r="G39">
        <f>PPCL_NG!T39</f>
        <v>23.14</v>
      </c>
      <c r="H39">
        <f>PPCL_Spot!T39</f>
        <v>6.36</v>
      </c>
      <c r="I39">
        <f>Bawana_NG!T39</f>
        <v>56.292653811701477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676.50722798093693</v>
      </c>
      <c r="P39" s="77">
        <v>75.234498863772259</v>
      </c>
      <c r="Q39" s="77">
        <v>26.8</v>
      </c>
      <c r="R39" s="80">
        <v>17.7</v>
      </c>
      <c r="S39" s="80">
        <v>0</v>
      </c>
      <c r="T39" s="78">
        <f>SUMPRODUCT(LTA!F39:AJ39,LTA!F$101:AJ$101,LTA!F$105:AJ$105)</f>
        <v>85.1</v>
      </c>
      <c r="U39" s="78">
        <f>SUMPRODUCT(LTA!F39:AJ39,LTA!F$102:AJ$102,LTA!F$105:AJ$105)</f>
        <v>434.98000000000008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-239</v>
      </c>
      <c r="AA39" s="117">
        <f>STOA!J39</f>
        <v>194.89000000000001</v>
      </c>
      <c r="AB39" s="117">
        <f>-STOA!P39</f>
        <v>0</v>
      </c>
      <c r="AC39">
        <f t="shared" si="0"/>
        <v>18.146252249334648</v>
      </c>
      <c r="AD39">
        <f t="shared" si="1"/>
        <v>1141.9415877357731</v>
      </c>
      <c r="AE39">
        <f>'IDT-1'!F39</f>
        <v>0</v>
      </c>
      <c r="AF39" s="26"/>
      <c r="AG39">
        <f t="shared" si="2"/>
        <v>1141.9415877357731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-210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12.083459328696703</v>
      </c>
      <c r="F40">
        <f>GT_Spot!T40</f>
        <v>0</v>
      </c>
      <c r="G40">
        <f>PPCL_NG!T40</f>
        <v>23.14</v>
      </c>
      <c r="H40">
        <f>PPCL_Spot!T40</f>
        <v>6.36</v>
      </c>
      <c r="I40">
        <f>Bawana_NG!T40</f>
        <v>56.292653811701477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676.50722798093693</v>
      </c>
      <c r="P40" s="77">
        <v>75.234498863772259</v>
      </c>
      <c r="Q40" s="77">
        <v>26.8</v>
      </c>
      <c r="R40" s="80">
        <v>17.7</v>
      </c>
      <c r="S40" s="80">
        <v>0</v>
      </c>
      <c r="T40" s="78">
        <f>SUMPRODUCT(LTA!F40:AJ40,LTA!F$101:AJ$101,LTA!F$105:AJ$105)</f>
        <v>95.31</v>
      </c>
      <c r="U40" s="78">
        <f>SUMPRODUCT(LTA!F40:AJ40,LTA!F$102:AJ$102,LTA!F$105:AJ$105)</f>
        <v>437.05000000000007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-200</v>
      </c>
      <c r="AA40" s="117">
        <f>STOA!J40</f>
        <v>194.89000000000001</v>
      </c>
      <c r="AB40" s="117">
        <f>-STOA!P40</f>
        <v>0</v>
      </c>
      <c r="AC40">
        <f t="shared" si="0"/>
        <v>17.819288000747076</v>
      </c>
      <c r="AD40">
        <f t="shared" si="1"/>
        <v>1203.5485519843605</v>
      </c>
      <c r="AE40">
        <f>'IDT-1'!F40</f>
        <v>0</v>
      </c>
      <c r="AF40" s="26"/>
      <c r="AG40">
        <f t="shared" si="2"/>
        <v>1203.5485519843605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12.083459328696703</v>
      </c>
      <c r="F41">
        <f>GT_Spot!T41</f>
        <v>0</v>
      </c>
      <c r="G41">
        <f>PPCL_NG!T41</f>
        <v>23.14</v>
      </c>
      <c r="H41">
        <f>PPCL_Spot!T41</f>
        <v>6.36</v>
      </c>
      <c r="I41">
        <f>Bawana_NG!T41</f>
        <v>56.292653811701477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674.71685979563085</v>
      </c>
      <c r="P41" s="77">
        <v>75.234498863772259</v>
      </c>
      <c r="Q41" s="77">
        <v>26.8</v>
      </c>
      <c r="R41" s="80">
        <v>17.7</v>
      </c>
      <c r="S41" s="80">
        <v>0</v>
      </c>
      <c r="T41" s="78">
        <f>SUMPRODUCT(LTA!F41:AJ41,LTA!F$101:AJ$101,LTA!F$105:AJ$105)</f>
        <v>98.800000000000011</v>
      </c>
      <c r="U41" s="78">
        <f>SUMPRODUCT(LTA!F41:AJ41,LTA!F$102:AJ$102,LTA!F$105:AJ$105)</f>
        <v>440.31000000000006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-158</v>
      </c>
      <c r="AA41" s="117">
        <f>STOA!J41</f>
        <v>194.89000000000001</v>
      </c>
      <c r="AB41" s="117">
        <f>-STOA!P41</f>
        <v>0</v>
      </c>
      <c r="AC41">
        <f t="shared" si="0"/>
        <v>16.779801203008549</v>
      </c>
      <c r="AD41">
        <f t="shared" si="1"/>
        <v>1331.5476705967928</v>
      </c>
      <c r="AE41">
        <f>'IDT-1'!F41</f>
        <v>0</v>
      </c>
      <c r="AF41" s="26"/>
      <c r="AG41">
        <f t="shared" si="2"/>
        <v>1331.5476705967928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12.083459328696703</v>
      </c>
      <c r="F42">
        <f>GT_Spot!T42</f>
        <v>0</v>
      </c>
      <c r="G42">
        <f>PPCL_NG!T42</f>
        <v>23.14</v>
      </c>
      <c r="H42">
        <f>PPCL_Spot!T42</f>
        <v>6.36</v>
      </c>
      <c r="I42">
        <f>Bawana_NG!T42</f>
        <v>56.292653811701477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675.22176171942601</v>
      </c>
      <c r="P42" s="77">
        <v>75.234498863772259</v>
      </c>
      <c r="Q42" s="77">
        <v>7.75</v>
      </c>
      <c r="R42" s="80">
        <v>17.7</v>
      </c>
      <c r="S42" s="80">
        <v>0</v>
      </c>
      <c r="T42" s="78">
        <f>SUMPRODUCT(LTA!F42:AJ42,LTA!F$101:AJ$101,LTA!F$105:AJ$105)</f>
        <v>101.22999999999999</v>
      </c>
      <c r="U42" s="78">
        <f>SUMPRODUCT(LTA!F42:AJ42,LTA!F$102:AJ$102,LTA!F$105:AJ$105)</f>
        <v>442.35000000000008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194.89000000000001</v>
      </c>
      <c r="AB42" s="117">
        <f>-STOA!P42</f>
        <v>0</v>
      </c>
      <c r="AC42">
        <f t="shared" si="0"/>
        <v>16.229790218872576</v>
      </c>
      <c r="AD42">
        <f t="shared" si="1"/>
        <v>1366.0225835047243</v>
      </c>
      <c r="AE42">
        <f>'IDT-1'!F42</f>
        <v>0</v>
      </c>
      <c r="AF42" s="26"/>
      <c r="AG42">
        <f t="shared" si="2"/>
        <v>1366.0225835047243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12.083459328696703</v>
      </c>
      <c r="F43">
        <f>GT_Spot!T43</f>
        <v>0</v>
      </c>
      <c r="G43">
        <f>PPCL_NG!T43</f>
        <v>23.14</v>
      </c>
      <c r="H43">
        <f>PPCL_Spot!T43</f>
        <v>5.99</v>
      </c>
      <c r="I43">
        <f>Bawana_NG!T43</f>
        <v>57.802665436937971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676.85989329033214</v>
      </c>
      <c r="P43" s="77">
        <v>75.234498863772259</v>
      </c>
      <c r="Q43" s="77">
        <v>26.8</v>
      </c>
      <c r="R43" s="80">
        <v>17.7</v>
      </c>
      <c r="S43" s="80">
        <v>0</v>
      </c>
      <c r="T43" s="78">
        <f>SUMPRODUCT(LTA!F43:AJ43,LTA!F$101:AJ$101,LTA!F$105:AJ$105)</f>
        <v>103.07000000000001</v>
      </c>
      <c r="U43" s="78">
        <f>SUMPRODUCT(LTA!F43:AJ43,LTA!F$102:AJ$102,LTA!F$105:AJ$105)</f>
        <v>444.20000000000005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194.28</v>
      </c>
      <c r="AB43" s="117">
        <f>-STOA!P43</f>
        <v>0</v>
      </c>
      <c r="AC43">
        <f t="shared" si="0"/>
        <v>16.360200603776676</v>
      </c>
      <c r="AD43">
        <f t="shared" si="1"/>
        <v>1400.8003163159624</v>
      </c>
      <c r="AE43">
        <f>'IDT-1'!F43</f>
        <v>0</v>
      </c>
      <c r="AF43" s="26"/>
      <c r="AG43">
        <f t="shared" si="2"/>
        <v>1400.8003163159624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-220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12.083459328696703</v>
      </c>
      <c r="F44">
        <f>GT_Spot!T44</f>
        <v>0</v>
      </c>
      <c r="G44">
        <f>PPCL_NG!T44</f>
        <v>23.14</v>
      </c>
      <c r="H44">
        <f>PPCL_Spot!T44</f>
        <v>6.0518912160050018</v>
      </c>
      <c r="I44">
        <f>Bawana_NG!T44</f>
        <v>57.802665436937971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676.85989329033214</v>
      </c>
      <c r="P44" s="77">
        <v>75.234031834503455</v>
      </c>
      <c r="Q44" s="77">
        <v>26.8</v>
      </c>
      <c r="R44" s="80">
        <v>17.7</v>
      </c>
      <c r="S44" s="80">
        <v>0</v>
      </c>
      <c r="T44" s="78">
        <f>SUMPRODUCT(LTA!F44:AJ44,LTA!F$101:AJ$101,LTA!F$105:AJ$105)</f>
        <v>104.55</v>
      </c>
      <c r="U44" s="78">
        <f>SUMPRODUCT(LTA!F44:AJ44,LTA!F$102:AJ$102,LTA!F$105:AJ$105)</f>
        <v>447.19000000000005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194.28</v>
      </c>
      <c r="AB44" s="117">
        <f>-STOA!P44</f>
        <v>0</v>
      </c>
      <c r="AC44">
        <f t="shared" si="0"/>
        <v>16.222514586176047</v>
      </c>
      <c r="AD44">
        <f t="shared" si="1"/>
        <v>1425.4694265202993</v>
      </c>
      <c r="AE44">
        <f>'IDT-1'!F44</f>
        <v>0</v>
      </c>
      <c r="AF44" s="26"/>
      <c r="AG44">
        <f t="shared" si="2"/>
        <v>1425.4694265202993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12.083459328696703</v>
      </c>
      <c r="F45">
        <f>GT_Spot!T45</f>
        <v>0</v>
      </c>
      <c r="G45">
        <f>PPCL_NG!T45</f>
        <v>23.14</v>
      </c>
      <c r="H45">
        <f>PPCL_Spot!T45</f>
        <v>6.0518912160050018</v>
      </c>
      <c r="I45">
        <f>Bawana_NG!T45</f>
        <v>57.802665436937971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676.85989329033214</v>
      </c>
      <c r="P45" s="77">
        <v>75.234031834503455</v>
      </c>
      <c r="Q45" s="77">
        <v>26.8</v>
      </c>
      <c r="R45" s="80">
        <v>17.7</v>
      </c>
      <c r="S45" s="80">
        <v>0</v>
      </c>
      <c r="T45" s="78">
        <f>SUMPRODUCT(LTA!F45:AJ45,LTA!F$101:AJ$101,LTA!F$105:AJ$105)</f>
        <v>105.64</v>
      </c>
      <c r="U45" s="78">
        <f>SUMPRODUCT(LTA!F45:AJ45,LTA!F$102:AJ$102,LTA!F$105:AJ$105)</f>
        <v>450.43000000000006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194.28</v>
      </c>
      <c r="AB45" s="117">
        <f>-STOA!P45</f>
        <v>0</v>
      </c>
      <c r="AC45">
        <f t="shared" si="0"/>
        <v>15.994274760510187</v>
      </c>
      <c r="AD45">
        <f t="shared" si="1"/>
        <v>1460.0276663459649</v>
      </c>
      <c r="AE45">
        <f>'IDT-1'!F45</f>
        <v>0</v>
      </c>
      <c r="AF45" s="26"/>
      <c r="AG45">
        <f t="shared" si="2"/>
        <v>1460.0276663459649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-170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12.083459328696703</v>
      </c>
      <c r="F46">
        <f>GT_Spot!T46</f>
        <v>0</v>
      </c>
      <c r="G46">
        <f>PPCL_NG!T46</f>
        <v>23.14</v>
      </c>
      <c r="H46">
        <f>PPCL_Spot!T46</f>
        <v>6.0518912160050018</v>
      </c>
      <c r="I46">
        <f>Bawana_NG!T46</f>
        <v>57.802665436937971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676.85989329033214</v>
      </c>
      <c r="P46" s="77">
        <v>75.234031834503455</v>
      </c>
      <c r="Q46" s="77">
        <v>26.8</v>
      </c>
      <c r="R46" s="80">
        <v>17.7</v>
      </c>
      <c r="S46" s="80">
        <v>0</v>
      </c>
      <c r="T46" s="78">
        <f>SUMPRODUCT(LTA!F46:AJ46,LTA!F$101:AJ$101,LTA!F$105:AJ$105)</f>
        <v>72.41</v>
      </c>
      <c r="U46" s="78">
        <f>SUMPRODUCT(LTA!F46:AJ46,LTA!F$102:AJ$102,LTA!F$105:AJ$105)</f>
        <v>453.94000000000005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194.28</v>
      </c>
      <c r="AB46" s="117">
        <f>-STOA!P46</f>
        <v>0</v>
      </c>
      <c r="AC46">
        <f t="shared" si="0"/>
        <v>15.555176210066282</v>
      </c>
      <c r="AD46">
        <f t="shared" si="1"/>
        <v>1450.7467648964091</v>
      </c>
      <c r="AE46">
        <f>'IDT-1'!F46</f>
        <v>0</v>
      </c>
      <c r="AF46" s="26"/>
      <c r="AG46">
        <f t="shared" si="2"/>
        <v>1450.7467648964091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12.083459328696703</v>
      </c>
      <c r="F47">
        <f>GT_Spot!T47</f>
        <v>0</v>
      </c>
      <c r="G47">
        <f>PPCL_NG!T47</f>
        <v>23.14</v>
      </c>
      <c r="H47">
        <f>PPCL_Spot!T47</f>
        <v>6.0518912160050018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677.21167681897168</v>
      </c>
      <c r="P47" s="77">
        <v>73.79395465994962</v>
      </c>
      <c r="Q47" s="77">
        <v>26.35</v>
      </c>
      <c r="R47" s="80">
        <v>17.7</v>
      </c>
      <c r="S47" s="80">
        <v>0</v>
      </c>
      <c r="T47" s="78">
        <f>SUMPRODUCT(LTA!F47:AJ47,LTA!F$101:AJ$101,LTA!F$105:AJ$105)</f>
        <v>76.92</v>
      </c>
      <c r="U47" s="78">
        <f>SUMPRODUCT(LTA!F47:AJ47,LTA!F$102:AJ$102,LTA!F$105:AJ$105)</f>
        <v>448.62000000000006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194.28</v>
      </c>
      <c r="AB47" s="117">
        <f>-STOA!P47</f>
        <v>0</v>
      </c>
      <c r="AC47">
        <f t="shared" si="0"/>
        <v>15.558535421468902</v>
      </c>
      <c r="AD47">
        <f t="shared" si="1"/>
        <v>1330.5924466021543</v>
      </c>
      <c r="AE47">
        <f>'IDT-1'!F47</f>
        <v>0</v>
      </c>
      <c r="AF47" s="26"/>
      <c r="AG47">
        <f t="shared" si="2"/>
        <v>1330.5924466021543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-210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12.083459328696703</v>
      </c>
      <c r="F48">
        <f>GT_Spot!T48</f>
        <v>0</v>
      </c>
      <c r="G48">
        <f>PPCL_NG!T48</f>
        <v>23.14</v>
      </c>
      <c r="H48">
        <f>PPCL_Spot!T48</f>
        <v>6.0518912160050018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677.21167681897168</v>
      </c>
      <c r="P48" s="77">
        <v>73.79395465994962</v>
      </c>
      <c r="Q48" s="77">
        <v>26.35</v>
      </c>
      <c r="R48" s="80">
        <v>17.7</v>
      </c>
      <c r="S48" s="80">
        <v>0</v>
      </c>
      <c r="T48" s="78">
        <f>SUMPRODUCT(LTA!F48:AJ48,LTA!F$101:AJ$101,LTA!F$105:AJ$105)</f>
        <v>79.92</v>
      </c>
      <c r="U48" s="78">
        <f>SUMPRODUCT(LTA!F48:AJ48,LTA!F$102:AJ$102,LTA!F$105:AJ$105)</f>
        <v>450.15000000000003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194.28</v>
      </c>
      <c r="AB48" s="117">
        <f>-STOA!P48</f>
        <v>0</v>
      </c>
      <c r="AC48">
        <f t="shared" si="0"/>
        <v>14.976930494915228</v>
      </c>
      <c r="AD48">
        <f t="shared" si="1"/>
        <v>1405.7040515287079</v>
      </c>
      <c r="AE48">
        <f>'IDT-1'!F48</f>
        <v>0</v>
      </c>
      <c r="AF48" s="26"/>
      <c r="AG48">
        <f t="shared" si="2"/>
        <v>1405.7040515287079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-140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12.083459328696703</v>
      </c>
      <c r="F49">
        <f>GT_Spot!T49</f>
        <v>0</v>
      </c>
      <c r="G49">
        <f>PPCL_NG!T49</f>
        <v>23.14</v>
      </c>
      <c r="H49">
        <f>PPCL_Spot!T49</f>
        <v>5.99</v>
      </c>
      <c r="I49">
        <f>Bawana_NG!T49</f>
        <v>10.156093656193718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645.22937030366813</v>
      </c>
      <c r="P49" s="77">
        <v>39.377376590500305</v>
      </c>
      <c r="Q49" s="77">
        <v>7.75</v>
      </c>
      <c r="R49" s="80">
        <v>17.7</v>
      </c>
      <c r="S49" s="80">
        <v>0</v>
      </c>
      <c r="T49" s="78">
        <f>SUMPRODUCT(LTA!F49:AJ49,LTA!F$101:AJ$101,LTA!F$105:AJ$105)</f>
        <v>108.41</v>
      </c>
      <c r="U49" s="78">
        <f>SUMPRODUCT(LTA!F49:AJ49,LTA!F$102:AJ$102,LTA!F$105:AJ$105)</f>
        <v>411.48999999999995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194.28</v>
      </c>
      <c r="AB49" s="117">
        <f>-STOA!P49</f>
        <v>0</v>
      </c>
      <c r="AC49">
        <f t="shared" si="0"/>
        <v>12.985335438935717</v>
      </c>
      <c r="AD49">
        <f t="shared" si="1"/>
        <v>1462.6209644401231</v>
      </c>
      <c r="AE49">
        <f>'IDT-1'!F49</f>
        <v>0</v>
      </c>
      <c r="AF49" s="26"/>
      <c r="AG49">
        <f t="shared" si="2"/>
        <v>1462.6209644401231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12.083459328696703</v>
      </c>
      <c r="F50">
        <f>GT_Spot!T50</f>
        <v>0</v>
      </c>
      <c r="G50">
        <f>PPCL_NG!T50</f>
        <v>23.14</v>
      </c>
      <c r="H50">
        <f>PPCL_Spot!T50</f>
        <v>6.0518912160050018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645.22937030366813</v>
      </c>
      <c r="P50" s="77">
        <v>39.377376590500305</v>
      </c>
      <c r="Q50" s="77">
        <v>7.75</v>
      </c>
      <c r="R50" s="80">
        <v>17.7</v>
      </c>
      <c r="S50" s="80">
        <v>0</v>
      </c>
      <c r="T50" s="78">
        <f>SUMPRODUCT(LTA!F50:AJ50,LTA!F$101:AJ$101,LTA!F$105:AJ$105)</f>
        <v>107.23</v>
      </c>
      <c r="U50" s="78">
        <f>SUMPRODUCT(LTA!F50:AJ50,LTA!F$102:AJ$102,LTA!F$105:AJ$105)</f>
        <v>412.45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194.28</v>
      </c>
      <c r="AB50" s="117">
        <f>-STOA!P50</f>
        <v>0</v>
      </c>
      <c r="AC50">
        <f t="shared" si="0"/>
        <v>12.894570457462057</v>
      </c>
      <c r="AD50">
        <f t="shared" si="1"/>
        <v>1452.397526981408</v>
      </c>
      <c r="AE50">
        <f>'IDT-1'!F50</f>
        <v>0</v>
      </c>
      <c r="AF50" s="26"/>
      <c r="AG50">
        <f t="shared" si="2"/>
        <v>1452.397526981408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12.083459328696703</v>
      </c>
      <c r="F51">
        <f>GT_Spot!T51</f>
        <v>0</v>
      </c>
      <c r="G51">
        <f>PPCL_NG!T51</f>
        <v>23.14</v>
      </c>
      <c r="H51">
        <f>PPCL_Spot!T51</f>
        <v>5.59</v>
      </c>
      <c r="I51">
        <f>Bawana_NG!T51</f>
        <v>56.292653811701477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645.22937030366813</v>
      </c>
      <c r="P51" s="77">
        <v>39.377376590500305</v>
      </c>
      <c r="Q51" s="77">
        <v>7.75</v>
      </c>
      <c r="R51" s="80">
        <v>17.7</v>
      </c>
      <c r="S51" s="80">
        <v>0</v>
      </c>
      <c r="T51" s="78">
        <f>SUMPRODUCT(LTA!F51:AJ51,LTA!F$101:AJ$101,LTA!F$105:AJ$105)</f>
        <v>106.64</v>
      </c>
      <c r="U51" s="78">
        <f>SUMPRODUCT(LTA!F51:AJ51,LTA!F$102:AJ$102,LTA!F$105:AJ$105)</f>
        <v>414.04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194.28</v>
      </c>
      <c r="AB51" s="117">
        <f>-STOA!P51</f>
        <v>0</v>
      </c>
      <c r="AC51">
        <f t="shared" si="0"/>
        <v>13.607729168304187</v>
      </c>
      <c r="AD51">
        <f t="shared" si="1"/>
        <v>1532.7251308662626</v>
      </c>
      <c r="AE51">
        <f>'IDT-1'!F51</f>
        <v>0</v>
      </c>
      <c r="AF51" s="26"/>
      <c r="AG51">
        <f t="shared" si="2"/>
        <v>1532.7251308662626</v>
      </c>
      <c r="AI51" s="75">
        <f>PXIL!J51</f>
        <v>0</v>
      </c>
      <c r="AJ51" s="75">
        <f>PXIL!P51</f>
        <v>0</v>
      </c>
      <c r="AK51" s="75">
        <f>RTM_IEX!J51</f>
        <v>24.21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12.083459328696703</v>
      </c>
      <c r="F52">
        <f>GT_Spot!T52</f>
        <v>0</v>
      </c>
      <c r="G52">
        <f>PPCL_NG!T52</f>
        <v>23.14</v>
      </c>
      <c r="H52">
        <f>PPCL_Spot!T52</f>
        <v>5.59</v>
      </c>
      <c r="I52">
        <f>Bawana_NG!T52</f>
        <v>56.292653811701477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645.22937030366813</v>
      </c>
      <c r="P52" s="77">
        <v>39.377376590500305</v>
      </c>
      <c r="Q52" s="77">
        <v>7.75</v>
      </c>
      <c r="R52" s="80">
        <v>17.7</v>
      </c>
      <c r="S52" s="80">
        <v>0</v>
      </c>
      <c r="T52" s="78">
        <f>SUMPRODUCT(LTA!F52:AJ52,LTA!F$101:AJ$101,LTA!F$105:AJ$105)</f>
        <v>106.02</v>
      </c>
      <c r="U52" s="78">
        <f>SUMPRODUCT(LTA!F52:AJ52,LTA!F$102:AJ$102,LTA!F$105:AJ$105)</f>
        <v>411.82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194.28</v>
      </c>
      <c r="AB52" s="117">
        <f>-STOA!P52</f>
        <v>0</v>
      </c>
      <c r="AC52">
        <f t="shared" si="0"/>
        <v>13.497553168304186</v>
      </c>
      <c r="AD52">
        <f t="shared" si="1"/>
        <v>1520.3153068662623</v>
      </c>
      <c r="AE52">
        <f>'IDT-1'!F52</f>
        <v>0</v>
      </c>
      <c r="AF52" s="26"/>
      <c r="AG52">
        <f t="shared" si="2"/>
        <v>1520.3153068662623</v>
      </c>
      <c r="AI52" s="75">
        <f>PXIL!J52</f>
        <v>0</v>
      </c>
      <c r="AJ52" s="75">
        <f>PXIL!P52</f>
        <v>0</v>
      </c>
      <c r="AK52" s="75">
        <f>RTM_IEX!J52</f>
        <v>14.53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12.083459328696703</v>
      </c>
      <c r="F53">
        <f>GT_Spot!T53</f>
        <v>0</v>
      </c>
      <c r="G53">
        <f>PPCL_NG!T53</f>
        <v>23.14</v>
      </c>
      <c r="H53">
        <f>PPCL_Spot!T53</f>
        <v>5.59</v>
      </c>
      <c r="I53">
        <f>Bawana_NG!T53</f>
        <v>57.802665436937971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638.56145775164634</v>
      </c>
      <c r="P53" s="77">
        <v>43.09</v>
      </c>
      <c r="Q53" s="77">
        <v>7.75</v>
      </c>
      <c r="R53" s="80">
        <v>17.7</v>
      </c>
      <c r="S53" s="80">
        <v>0</v>
      </c>
      <c r="T53" s="78">
        <f>SUMPRODUCT(LTA!F53:AJ53,LTA!F$101:AJ$101,LTA!F$105:AJ$105)</f>
        <v>108.05</v>
      </c>
      <c r="U53" s="78">
        <f>SUMPRODUCT(LTA!F53:AJ53,LTA!F$102:AJ$102,LTA!F$105:AJ$105)</f>
        <v>399.1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194.28</v>
      </c>
      <c r="AB53" s="117">
        <f>-STOA!P53</f>
        <v>0</v>
      </c>
      <c r="AC53">
        <f t="shared" si="0"/>
        <v>13.262898726152073</v>
      </c>
      <c r="AD53">
        <f t="shared" si="1"/>
        <v>1493.884683791129</v>
      </c>
      <c r="AE53">
        <f>'IDT-1'!F53</f>
        <v>0</v>
      </c>
      <c r="AF53" s="26"/>
      <c r="AG53">
        <f t="shared" si="2"/>
        <v>1493.884683791129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12.083459328696703</v>
      </c>
      <c r="F54">
        <f>GT_Spot!T54</f>
        <v>0</v>
      </c>
      <c r="G54">
        <f>PPCL_NG!T54</f>
        <v>23.14</v>
      </c>
      <c r="H54">
        <f>PPCL_Spot!T54</f>
        <v>5.99</v>
      </c>
      <c r="I54">
        <f>Bawana_NG!T54</f>
        <v>57.802665436937971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634.91090728729523</v>
      </c>
      <c r="P54" s="77">
        <v>43.09</v>
      </c>
      <c r="Q54" s="77">
        <v>7.75</v>
      </c>
      <c r="R54" s="80">
        <v>17.7</v>
      </c>
      <c r="S54" s="80">
        <v>0</v>
      </c>
      <c r="T54" s="78">
        <f>SUMPRODUCT(LTA!F54:AJ54,LTA!F$101:AJ$101,LTA!F$105:AJ$105)</f>
        <v>107.97</v>
      </c>
      <c r="U54" s="78">
        <f>SUMPRODUCT(LTA!F54:AJ54,LTA!F$102:AJ$102,LTA!F$105:AJ$105)</f>
        <v>357.87000000000006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194.28</v>
      </c>
      <c r="AB54" s="117">
        <f>-STOA!P54</f>
        <v>0</v>
      </c>
      <c r="AC54">
        <f t="shared" si="0"/>
        <v>12.870765882065784</v>
      </c>
      <c r="AD54">
        <f t="shared" si="1"/>
        <v>1449.7162661708642</v>
      </c>
      <c r="AE54">
        <f>'IDT-1'!F54</f>
        <v>0</v>
      </c>
      <c r="AF54" s="26"/>
      <c r="AG54">
        <f t="shared" si="2"/>
        <v>1449.7162661708642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12.083459328696703</v>
      </c>
      <c r="F55">
        <f>GT_Spot!T55</f>
        <v>0</v>
      </c>
      <c r="G55">
        <f>PPCL_NG!T55</f>
        <v>23.14</v>
      </c>
      <c r="H55">
        <f>PPCL_Spot!T55</f>
        <v>5.62</v>
      </c>
      <c r="I55">
        <f>Bawana_NG!T55</f>
        <v>57.802665436937971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636.05895525636879</v>
      </c>
      <c r="P55" s="77">
        <v>43.09</v>
      </c>
      <c r="Q55" s="77">
        <v>7.75</v>
      </c>
      <c r="R55" s="80">
        <v>17.7</v>
      </c>
      <c r="S55" s="80">
        <v>0</v>
      </c>
      <c r="T55" s="78">
        <f>SUMPRODUCT(LTA!F55:AJ55,LTA!F$101:AJ$101,LTA!F$105:AJ$105)</f>
        <v>107.85</v>
      </c>
      <c r="U55" s="78">
        <f>SUMPRODUCT(LTA!F55:AJ55,LTA!F$102:AJ$102,LTA!F$105:AJ$105)</f>
        <v>355.99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194.28</v>
      </c>
      <c r="AB55" s="117">
        <f>-STOA!P55</f>
        <v>0</v>
      </c>
      <c r="AC55">
        <f t="shared" si="0"/>
        <v>12.993184617026563</v>
      </c>
      <c r="AD55">
        <f t="shared" si="1"/>
        <v>1433.3718954049771</v>
      </c>
      <c r="AE55">
        <f>'IDT-1'!F55</f>
        <v>0</v>
      </c>
      <c r="AF55" s="26"/>
      <c r="AG55">
        <f t="shared" si="2"/>
        <v>1433.3718954049771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12.083459328696703</v>
      </c>
      <c r="F56">
        <f>GT_Spot!T56</f>
        <v>0</v>
      </c>
      <c r="G56">
        <f>PPCL_NG!T56</f>
        <v>23.14</v>
      </c>
      <c r="H56">
        <f>PPCL_Spot!T56</f>
        <v>5.99</v>
      </c>
      <c r="I56">
        <f>Bawana_NG!T56</f>
        <v>58.686069434364953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636.4378811247708</v>
      </c>
      <c r="P56" s="77">
        <v>43.09</v>
      </c>
      <c r="Q56" s="77">
        <v>7.75</v>
      </c>
      <c r="R56" s="80">
        <v>17.7</v>
      </c>
      <c r="S56" s="80">
        <v>0</v>
      </c>
      <c r="T56" s="78">
        <f>SUMPRODUCT(LTA!F56:AJ56,LTA!F$101:AJ$101,LTA!F$105:AJ$105)</f>
        <v>107.64</v>
      </c>
      <c r="U56" s="78">
        <f>SUMPRODUCT(LTA!F56:AJ56,LTA!F$102:AJ$102,LTA!F$105:AJ$105)</f>
        <v>354.84000000000003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194.28</v>
      </c>
      <c r="AB56" s="117">
        <f>-STOA!P56</f>
        <v>0</v>
      </c>
      <c r="AC56">
        <f t="shared" si="0"/>
        <v>12.995581119845857</v>
      </c>
      <c r="AD56">
        <f t="shared" si="1"/>
        <v>1433.6418287679867</v>
      </c>
      <c r="AE56">
        <f>'IDT-1'!F56</f>
        <v>0</v>
      </c>
      <c r="AF56" s="26"/>
      <c r="AG56">
        <f t="shared" si="2"/>
        <v>1433.6418287679867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12.083459328696703</v>
      </c>
      <c r="F57">
        <f>GT_Spot!T57</f>
        <v>0</v>
      </c>
      <c r="G57">
        <f>PPCL_NG!T57</f>
        <v>23.14</v>
      </c>
      <c r="H57">
        <f>PPCL_Spot!T57</f>
        <v>5.99</v>
      </c>
      <c r="I57">
        <f>Bawana_NG!T57</f>
        <v>57.802665436937971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634.6255661999993</v>
      </c>
      <c r="P57" s="77">
        <v>38.732962821297427</v>
      </c>
      <c r="Q57" s="77">
        <v>7.75</v>
      </c>
      <c r="R57" s="80">
        <v>17.7</v>
      </c>
      <c r="S57" s="80">
        <v>0</v>
      </c>
      <c r="T57" s="78">
        <f>SUMPRODUCT(LTA!F57:AJ57,LTA!F$101:AJ$101,LTA!F$105:AJ$105)</f>
        <v>107.47</v>
      </c>
      <c r="U57" s="78">
        <f>SUMPRODUCT(LTA!F57:AJ57,LTA!F$102:AJ$102,LTA!F$105:AJ$105)</f>
        <v>349.26000000000005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194.28</v>
      </c>
      <c r="AB57" s="117">
        <f>-STOA!P57</f>
        <v>0</v>
      </c>
      <c r="AC57">
        <f t="shared" si="0"/>
        <v>13.772392953324999</v>
      </c>
      <c r="AD57">
        <f t="shared" si="1"/>
        <v>1551.2722608336067</v>
      </c>
      <c r="AE57">
        <f>'IDT-1'!F57</f>
        <v>0</v>
      </c>
      <c r="AF57" s="26"/>
      <c r="AG57">
        <f t="shared" si="2"/>
        <v>1551.2722608336067</v>
      </c>
      <c r="AI57" s="75">
        <f>PXIL!J57</f>
        <v>0</v>
      </c>
      <c r="AJ57" s="75">
        <f>PXIL!P57</f>
        <v>0</v>
      </c>
      <c r="AK57" s="75">
        <f>RTM_IEX!J57</f>
        <v>116.21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12.083459328696703</v>
      </c>
      <c r="F58">
        <f>GT_Spot!T58</f>
        <v>0</v>
      </c>
      <c r="G58">
        <f>PPCL_NG!T58</f>
        <v>23.14</v>
      </c>
      <c r="H58">
        <f>PPCL_Spot!T58</f>
        <v>5.99</v>
      </c>
      <c r="I58">
        <f>Bawana_NG!T58</f>
        <v>57.802665436937971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634.6255661999993</v>
      </c>
      <c r="P58" s="77">
        <v>38.732962821297427</v>
      </c>
      <c r="Q58" s="77">
        <v>7.75</v>
      </c>
      <c r="R58" s="80">
        <v>17.7</v>
      </c>
      <c r="S58" s="80">
        <v>0</v>
      </c>
      <c r="T58" s="78">
        <f>SUMPRODUCT(LTA!F58:AJ58,LTA!F$101:AJ$101,LTA!F$105:AJ$105)</f>
        <v>107.38</v>
      </c>
      <c r="U58" s="78">
        <f>SUMPRODUCT(LTA!F58:AJ58,LTA!F$102:AJ$102,LTA!F$105:AJ$105)</f>
        <v>387.29999999999995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194.28</v>
      </c>
      <c r="AB58" s="117">
        <f>-STOA!P58</f>
        <v>0</v>
      </c>
      <c r="AC58">
        <f t="shared" si="0"/>
        <v>14.148944953324996</v>
      </c>
      <c r="AD58">
        <f t="shared" si="1"/>
        <v>1593.6857088336062</v>
      </c>
      <c r="AE58">
        <f>'IDT-1'!F58</f>
        <v>0</v>
      </c>
      <c r="AF58" s="26"/>
      <c r="AG58">
        <f t="shared" si="2"/>
        <v>1593.6857088336062</v>
      </c>
      <c r="AI58" s="75">
        <f>PXIL!J58</f>
        <v>0</v>
      </c>
      <c r="AJ58" s="75">
        <f>PXIL!P58</f>
        <v>0</v>
      </c>
      <c r="AK58" s="75">
        <f>RTM_IEX!J58</f>
        <v>121.05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12.083459328696703</v>
      </c>
      <c r="F59">
        <f>GT_Spot!T59</f>
        <v>0</v>
      </c>
      <c r="G59">
        <f>PPCL_NG!T59</f>
        <v>23.14</v>
      </c>
      <c r="H59">
        <f>PPCL_Spot!T59</f>
        <v>5.99</v>
      </c>
      <c r="I59">
        <f>Bawana_NG!T59</f>
        <v>57.802665436937971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632.23429472178123</v>
      </c>
      <c r="P59" s="77">
        <v>38.732962821297427</v>
      </c>
      <c r="Q59" s="77">
        <v>7.8121228594726819</v>
      </c>
      <c r="R59" s="80">
        <v>17.7</v>
      </c>
      <c r="S59" s="80">
        <v>0</v>
      </c>
      <c r="T59" s="78">
        <f>SUMPRODUCT(LTA!F59:AJ59,LTA!F$101:AJ$101,LTA!F$105:AJ$105)</f>
        <v>106.73</v>
      </c>
      <c r="U59" s="78">
        <f>SUMPRODUCT(LTA!F59:AJ59,LTA!F$102:AJ$102,LTA!F$105:AJ$105)</f>
        <v>416.92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194.28</v>
      </c>
      <c r="AB59" s="117">
        <f>-STOA!P59</f>
        <v>0</v>
      </c>
      <c r="AC59">
        <f t="shared" si="0"/>
        <v>14.255520445480037</v>
      </c>
      <c r="AD59">
        <f t="shared" si="1"/>
        <v>1605.689984722706</v>
      </c>
      <c r="AE59">
        <f>'IDT-1'!F59</f>
        <v>0</v>
      </c>
      <c r="AF59" s="26"/>
      <c r="AG59">
        <f t="shared" si="2"/>
        <v>1605.689984722706</v>
      </c>
      <c r="AI59" s="75">
        <f>PXIL!J59</f>
        <v>0</v>
      </c>
      <c r="AJ59" s="75">
        <f>PXIL!P59</f>
        <v>0</v>
      </c>
      <c r="AK59" s="75">
        <f>RTM_IEX!J59</f>
        <v>106.52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12.083459328696703</v>
      </c>
      <c r="F60">
        <f>GT_Spot!T60</f>
        <v>0</v>
      </c>
      <c r="G60">
        <f>PPCL_NG!T60</f>
        <v>23.14</v>
      </c>
      <c r="H60">
        <f>PPCL_Spot!T60</f>
        <v>5.99</v>
      </c>
      <c r="I60">
        <f>Bawana_NG!T60</f>
        <v>57.802665436937971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632.23713097178131</v>
      </c>
      <c r="P60" s="77">
        <v>38.737656382335146</v>
      </c>
      <c r="Q60" s="77">
        <v>7.8121228594726819</v>
      </c>
      <c r="R60" s="80">
        <v>17.7</v>
      </c>
      <c r="S60" s="80">
        <v>0</v>
      </c>
      <c r="T60" s="78">
        <f>SUMPRODUCT(LTA!F60:AJ60,LTA!F$101:AJ$101,LTA!F$105:AJ$105)</f>
        <v>106.31</v>
      </c>
      <c r="U60" s="78">
        <f>SUMPRODUCT(LTA!F60:AJ60,LTA!F$102:AJ$102,LTA!F$105:AJ$105)</f>
        <v>418.29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194.28</v>
      </c>
      <c r="AB60" s="117">
        <f>-STOA!P60</f>
        <v>0</v>
      </c>
      <c r="AC60">
        <f t="shared" si="0"/>
        <v>14.60485870781717</v>
      </c>
      <c r="AD60">
        <f t="shared" si="1"/>
        <v>1645.0381762714067</v>
      </c>
      <c r="AE60">
        <f>'IDT-1'!F60</f>
        <v>0</v>
      </c>
      <c r="AF60" s="26"/>
      <c r="AG60">
        <f t="shared" si="2"/>
        <v>1645.0381762714067</v>
      </c>
      <c r="AI60" s="75">
        <f>PXIL!J60</f>
        <v>0</v>
      </c>
      <c r="AJ60" s="75">
        <f>PXIL!P60</f>
        <v>0</v>
      </c>
      <c r="AK60" s="75">
        <f>RTM_IEX!J60</f>
        <v>145.26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12.083459328696703</v>
      </c>
      <c r="F61">
        <f>GT_Spot!T61</f>
        <v>0</v>
      </c>
      <c r="G61">
        <f>PPCL_NG!T61</f>
        <v>23.14</v>
      </c>
      <c r="H61">
        <f>PPCL_Spot!T61</f>
        <v>5.62</v>
      </c>
      <c r="I61">
        <f>Bawana_NG!T61</f>
        <v>57.802665436937971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660.00578946617691</v>
      </c>
      <c r="P61" s="77">
        <v>75.236271555996026</v>
      </c>
      <c r="Q61" s="77">
        <v>7.8121228594726819</v>
      </c>
      <c r="R61" s="80">
        <v>17.7</v>
      </c>
      <c r="S61" s="80">
        <v>0</v>
      </c>
      <c r="T61" s="78">
        <f>SUMPRODUCT(LTA!F61:AJ61,LTA!F$101:AJ$101,LTA!F$105:AJ$105)</f>
        <v>105.62</v>
      </c>
      <c r="U61" s="78">
        <f>SUMPRODUCT(LTA!F61:AJ61,LTA!F$102:AJ$102,LTA!F$105:AJ$105)</f>
        <v>420.61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194.28</v>
      </c>
      <c r="AB61" s="117">
        <f>-STOA!P61</f>
        <v>0</v>
      </c>
      <c r="AC61">
        <f t="shared" si="0"/>
        <v>14.031074716096068</v>
      </c>
      <c r="AD61">
        <f t="shared" si="1"/>
        <v>1580.4092339311842</v>
      </c>
      <c r="AE61">
        <f>'IDT-1'!F61</f>
        <v>0</v>
      </c>
      <c r="AF61" s="26"/>
      <c r="AG61">
        <f t="shared" si="2"/>
        <v>1580.4092339311842</v>
      </c>
      <c r="AI61" s="75">
        <f>PXIL!J61</f>
        <v>0</v>
      </c>
      <c r="AJ61" s="75">
        <f>PXIL!P61</f>
        <v>0</v>
      </c>
      <c r="AK61" s="75">
        <f>RTM_IEX!J61</f>
        <v>14.53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12.083459328696703</v>
      </c>
      <c r="F62">
        <f>GT_Spot!T62</f>
        <v>0</v>
      </c>
      <c r="G62">
        <f>PPCL_NG!T62</f>
        <v>23.14</v>
      </c>
      <c r="H62">
        <f>PPCL_Spot!T62</f>
        <v>5.99</v>
      </c>
      <c r="I62">
        <f>Bawana_NG!T62</f>
        <v>57.802665436937971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659.17538246475169</v>
      </c>
      <c r="P62" s="77">
        <v>75.236271555996026</v>
      </c>
      <c r="Q62" s="77">
        <v>7.8121228594726819</v>
      </c>
      <c r="R62" s="80">
        <v>17.7</v>
      </c>
      <c r="S62" s="80">
        <v>0</v>
      </c>
      <c r="T62" s="78">
        <f>SUMPRODUCT(LTA!F62:AJ62,LTA!F$101:AJ$101,LTA!F$105:AJ$105)</f>
        <v>107.96000000000001</v>
      </c>
      <c r="U62" s="78">
        <f>SUMPRODUCT(LTA!F62:AJ62,LTA!F$102:AJ$102,LTA!F$105:AJ$105)</f>
        <v>423.04000000000008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194.28</v>
      </c>
      <c r="AB62" s="117">
        <f>-STOA!P62</f>
        <v>0</v>
      </c>
      <c r="AC62">
        <f t="shared" si="0"/>
        <v>14.580279134483526</v>
      </c>
      <c r="AD62">
        <f t="shared" si="1"/>
        <v>1642.2696225113714</v>
      </c>
      <c r="AE62">
        <f>'IDT-1'!F62</f>
        <v>0</v>
      </c>
      <c r="AF62" s="26"/>
      <c r="AG62">
        <f t="shared" si="2"/>
        <v>1642.2696225113714</v>
      </c>
      <c r="AI62" s="75">
        <f>PXIL!J62</f>
        <v>0</v>
      </c>
      <c r="AJ62" s="75">
        <f>PXIL!P62</f>
        <v>0</v>
      </c>
      <c r="AK62" s="75">
        <f>RTM_IEX!J62</f>
        <v>72.63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12.083459328696703</v>
      </c>
      <c r="F63">
        <f>GT_Spot!T63</f>
        <v>0</v>
      </c>
      <c r="G63">
        <f>PPCL_NG!T63</f>
        <v>23.14</v>
      </c>
      <c r="H63">
        <f>PPCL_Spot!T63</f>
        <v>5.99</v>
      </c>
      <c r="I63">
        <f>Bawana_NG!T63</f>
        <v>57.802665436937971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656.8935470511924</v>
      </c>
      <c r="P63" s="77">
        <v>75.236271555996026</v>
      </c>
      <c r="Q63" s="77">
        <v>7.7484283106874869</v>
      </c>
      <c r="R63" s="80">
        <v>17.7</v>
      </c>
      <c r="S63" s="80">
        <v>0</v>
      </c>
      <c r="T63" s="78">
        <f>SUMPRODUCT(LTA!F63:AJ63,LTA!F$101:AJ$101,LTA!F$105:AJ$105)</f>
        <v>105.43</v>
      </c>
      <c r="U63" s="78">
        <f>SUMPRODUCT(LTA!F63:AJ63,LTA!F$102:AJ$102,LTA!F$105:AJ$105)</f>
        <v>423.6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194.89000000000001</v>
      </c>
      <c r="AB63" s="117">
        <f>-STOA!P63</f>
        <v>0</v>
      </c>
      <c r="AC63">
        <f t="shared" si="0"/>
        <v>14.164166470814894</v>
      </c>
      <c r="AD63">
        <f t="shared" si="1"/>
        <v>1595.4002052126957</v>
      </c>
      <c r="AE63">
        <f>'IDT-1'!F63</f>
        <v>0</v>
      </c>
      <c r="AF63" s="26"/>
      <c r="AG63">
        <f t="shared" si="2"/>
        <v>1595.4002052126957</v>
      </c>
      <c r="AI63" s="75">
        <f>PXIL!J63</f>
        <v>0</v>
      </c>
      <c r="AJ63" s="75">
        <f>PXIL!P63</f>
        <v>0</v>
      </c>
      <c r="AK63" s="75">
        <f>RTM_IEX!J63</f>
        <v>29.05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12.081009685940709</v>
      </c>
      <c r="F64">
        <f>GT_Spot!T64</f>
        <v>0</v>
      </c>
      <c r="G64">
        <f>PPCL_NG!T64</f>
        <v>23.14</v>
      </c>
      <c r="H64">
        <f>PPCL_Spot!T64</f>
        <v>5.99</v>
      </c>
      <c r="I64">
        <f>Bawana_NG!T64</f>
        <v>57.802665436937971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656.8935470511924</v>
      </c>
      <c r="P64" s="77">
        <v>75.236271555996026</v>
      </c>
      <c r="Q64" s="77">
        <v>7.7484283106874869</v>
      </c>
      <c r="R64" s="80">
        <v>17.7</v>
      </c>
      <c r="S64" s="80">
        <v>0</v>
      </c>
      <c r="T64" s="78">
        <f>SUMPRODUCT(LTA!F64:AJ64,LTA!F$101:AJ$101,LTA!F$105:AJ$105)</f>
        <v>104.11</v>
      </c>
      <c r="U64" s="78">
        <f>SUMPRODUCT(LTA!F64:AJ64,LTA!F$102:AJ$102,LTA!F$105:AJ$105)</f>
        <v>423.5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194.89000000000001</v>
      </c>
      <c r="AB64" s="117">
        <f>-STOA!P64</f>
        <v>0</v>
      </c>
      <c r="AC64">
        <f t="shared" si="0"/>
        <v>14.535152913958642</v>
      </c>
      <c r="AD64">
        <f t="shared" si="1"/>
        <v>1637.186769126796</v>
      </c>
      <c r="AE64">
        <f>'IDT-1'!F64</f>
        <v>0</v>
      </c>
      <c r="AF64" s="26"/>
      <c r="AG64">
        <f t="shared" si="2"/>
        <v>1637.186769126796</v>
      </c>
      <c r="AI64" s="75">
        <f>PXIL!J64</f>
        <v>0</v>
      </c>
      <c r="AJ64" s="75">
        <f>PXIL!P64</f>
        <v>0</v>
      </c>
      <c r="AK64" s="75">
        <f>RTM_IEX!J64</f>
        <v>72.63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12.081009685940709</v>
      </c>
      <c r="F65">
        <f>GT_Spot!T65</f>
        <v>0</v>
      </c>
      <c r="G65">
        <f>PPCL_NG!T65</f>
        <v>23.14</v>
      </c>
      <c r="H65">
        <f>PPCL_Spot!T65</f>
        <v>5.99</v>
      </c>
      <c r="I65">
        <f>Bawana_NG!T65</f>
        <v>57.802665436937971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656.83385272394787</v>
      </c>
      <c r="P65" s="77">
        <v>75.236271555996026</v>
      </c>
      <c r="Q65" s="77">
        <v>7.7484283106874869</v>
      </c>
      <c r="R65" s="80">
        <v>17.7</v>
      </c>
      <c r="S65" s="80">
        <v>0</v>
      </c>
      <c r="T65" s="78">
        <f>SUMPRODUCT(LTA!F65:AJ65,LTA!F$101:AJ$101,LTA!F$105:AJ$105)</f>
        <v>104.19</v>
      </c>
      <c r="U65" s="78">
        <f>SUMPRODUCT(LTA!F65:AJ65,LTA!F$102:AJ$102,LTA!F$105:AJ$105)</f>
        <v>428.69000000000005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194.89000000000001</v>
      </c>
      <c r="AB65" s="117">
        <f>-STOA!P65</f>
        <v>0</v>
      </c>
      <c r="AC65">
        <f t="shared" si="0"/>
        <v>14.385765979988657</v>
      </c>
      <c r="AD65">
        <f t="shared" si="1"/>
        <v>1519.9164617335216</v>
      </c>
      <c r="AE65">
        <f>'IDT-1'!F65</f>
        <v>0</v>
      </c>
      <c r="AF65" s="26"/>
      <c r="AG65">
        <f t="shared" si="2"/>
        <v>1519.9164617335216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12.081009685940709</v>
      </c>
      <c r="F66">
        <f>GT_Spot!T66</f>
        <v>0</v>
      </c>
      <c r="G66">
        <f>PPCL_NG!T66</f>
        <v>23.14</v>
      </c>
      <c r="H66">
        <f>PPCL_Spot!T66</f>
        <v>6.75</v>
      </c>
      <c r="I66">
        <f>Bawana_NG!T66</f>
        <v>57.802665436937971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654.88668516394773</v>
      </c>
      <c r="P66" s="77">
        <v>75.236271555996026</v>
      </c>
      <c r="Q66" s="77">
        <v>7.7484283106874869</v>
      </c>
      <c r="R66" s="80">
        <v>17.7</v>
      </c>
      <c r="S66" s="80">
        <v>0</v>
      </c>
      <c r="T66" s="78">
        <f>SUMPRODUCT(LTA!F66:AJ66,LTA!F$101:AJ$101,LTA!F$105:AJ$105)</f>
        <v>104.06</v>
      </c>
      <c r="U66" s="78">
        <f>SUMPRODUCT(LTA!F66:AJ66,LTA!F$102:AJ$102,LTA!F$105:AJ$105)</f>
        <v>427.78000000000003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194.89000000000001</v>
      </c>
      <c r="AB66" s="117">
        <f>-STOA!P66</f>
        <v>0</v>
      </c>
      <c r="AC66">
        <f t="shared" si="0"/>
        <v>13.92226052935089</v>
      </c>
      <c r="AD66">
        <f t="shared" si="1"/>
        <v>1568.1527996241591</v>
      </c>
      <c r="AE66">
        <f>'IDT-1'!F66</f>
        <v>0</v>
      </c>
      <c r="AF66" s="26"/>
      <c r="AG66">
        <f t="shared" si="2"/>
        <v>1568.1527996241591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12.081009685940709</v>
      </c>
      <c r="F67">
        <f>GT_Spot!T67</f>
        <v>0</v>
      </c>
      <c r="G67">
        <f>PPCL_NG!T67</f>
        <v>23.14</v>
      </c>
      <c r="H67">
        <f>PPCL_Spot!T67</f>
        <v>6.75</v>
      </c>
      <c r="I67">
        <f>Bawana_NG!T67</f>
        <v>57.802665436937971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652.96506852154778</v>
      </c>
      <c r="P67" s="77">
        <v>75.236271555996026</v>
      </c>
      <c r="Q67" s="77">
        <v>7.7484283106874869</v>
      </c>
      <c r="R67" s="80">
        <v>17.7</v>
      </c>
      <c r="S67" s="80">
        <v>0</v>
      </c>
      <c r="T67" s="78">
        <f>SUMPRODUCT(LTA!F67:AJ67,LTA!F$101:AJ$101,LTA!F$105:AJ$105)</f>
        <v>98</v>
      </c>
      <c r="U67" s="78">
        <f>SUMPRODUCT(LTA!F67:AJ67,LTA!F$102:AJ$102,LTA!F$105:AJ$105)</f>
        <v>425.46000000000009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194.89000000000001</v>
      </c>
      <c r="AB67" s="117">
        <f>-STOA!P67</f>
        <v>0</v>
      </c>
      <c r="AC67">
        <f t="shared" si="0"/>
        <v>14.364293954229488</v>
      </c>
      <c r="AD67">
        <f t="shared" si="1"/>
        <v>1497.4091495568807</v>
      </c>
      <c r="AE67">
        <f>'IDT-1'!F67</f>
        <v>0</v>
      </c>
      <c r="AF67" s="26"/>
      <c r="AG67">
        <f t="shared" si="2"/>
        <v>1497.4091495568807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12.081009685940709</v>
      </c>
      <c r="F68">
        <f>GT_Spot!T68</f>
        <v>0</v>
      </c>
      <c r="G68">
        <f>PPCL_NG!T68</f>
        <v>23.14</v>
      </c>
      <c r="H68">
        <f>PPCL_Spot!T68</f>
        <v>6.75</v>
      </c>
      <c r="I68">
        <f>Bawana_NG!T68</f>
        <v>60.78428620348145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652.96506852154778</v>
      </c>
      <c r="P68" s="77">
        <v>75.236271555996026</v>
      </c>
      <c r="Q68" s="77">
        <v>7.7484283106874869</v>
      </c>
      <c r="R68" s="80">
        <v>17.7</v>
      </c>
      <c r="S68" s="80">
        <v>0</v>
      </c>
      <c r="T68" s="78">
        <f>SUMPRODUCT(LTA!F68:AJ68,LTA!F$101:AJ$101,LTA!F$105:AJ$105)</f>
        <v>95.09</v>
      </c>
      <c r="U68" s="78">
        <f>SUMPRODUCT(LTA!F68:AJ68,LTA!F$102:AJ$102,LTA!F$105:AJ$105)</f>
        <v>420.24000000000007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194.89000000000001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13.963863116087261</v>
      </c>
      <c r="AD68">
        <f t="shared" ref="AD68:AD98" si="4">SUM(B68:AB68,AI68:AR68)-AC68</f>
        <v>1532.6612011615666</v>
      </c>
      <c r="AE68">
        <f>'IDT-1'!F68</f>
        <v>0</v>
      </c>
      <c r="AF68" s="26"/>
      <c r="AG68">
        <f t="shared" ref="AG68:AG98" si="5">SUM(AD68:AF68)</f>
        <v>1532.6612011615666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12.081009685940709</v>
      </c>
      <c r="F69">
        <f>GT_Spot!T69</f>
        <v>0</v>
      </c>
      <c r="G69">
        <f>PPCL_NG!T69</f>
        <v>23.14</v>
      </c>
      <c r="H69">
        <f>PPCL_Spot!T69</f>
        <v>6.75</v>
      </c>
      <c r="I69">
        <f>Bawana_NG!T69</f>
        <v>57.802665436937971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652.7744754643478</v>
      </c>
      <c r="P69" s="77">
        <v>75.236271555996026</v>
      </c>
      <c r="Q69" s="77">
        <v>7.7484283106874869</v>
      </c>
      <c r="R69" s="80">
        <v>17.7</v>
      </c>
      <c r="S69" s="80">
        <v>0</v>
      </c>
      <c r="T69" s="78">
        <f>SUMPRODUCT(LTA!F69:AJ69,LTA!F$101:AJ$101,LTA!F$105:AJ$105)</f>
        <v>90.84</v>
      </c>
      <c r="U69" s="78">
        <f>SUMPRODUCT(LTA!F69:AJ69,LTA!F$102:AJ$102,LTA!F$105:AJ$105)</f>
        <v>411.53000000000003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194.89000000000001</v>
      </c>
      <c r="AB69" s="117">
        <f>-STOA!P69</f>
        <v>0</v>
      </c>
      <c r="AC69">
        <f t="shared" si="3"/>
        <v>14.887274937101756</v>
      </c>
      <c r="AD69">
        <f t="shared" si="4"/>
        <v>1395.6055755168086</v>
      </c>
      <c r="AE69">
        <f>'IDT-1'!F69</f>
        <v>0</v>
      </c>
      <c r="AF69" s="26"/>
      <c r="AG69">
        <f t="shared" si="5"/>
        <v>1395.6055755168086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-140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12.081009685940709</v>
      </c>
      <c r="F70">
        <f>GT_Spot!T70</f>
        <v>0</v>
      </c>
      <c r="G70">
        <f>PPCL_NG!T70</f>
        <v>23.14</v>
      </c>
      <c r="H70">
        <f>PPCL_Spot!T70</f>
        <v>6.75</v>
      </c>
      <c r="I70">
        <f>Bawana_NG!T70</f>
        <v>57.802665436937971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652.7744754643478</v>
      </c>
      <c r="P70" s="77">
        <v>75.236271555996026</v>
      </c>
      <c r="Q70" s="77">
        <v>7.7484283106874869</v>
      </c>
      <c r="R70" s="80">
        <v>17.7</v>
      </c>
      <c r="S70" s="80">
        <v>0</v>
      </c>
      <c r="T70" s="78">
        <f>SUMPRODUCT(LTA!F70:AJ70,LTA!F$101:AJ$101,LTA!F$105:AJ$105)</f>
        <v>80.55</v>
      </c>
      <c r="U70" s="78">
        <f>SUMPRODUCT(LTA!F70:AJ70,LTA!F$102:AJ$102,LTA!F$105:AJ$105)</f>
        <v>406.17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194.89000000000001</v>
      </c>
      <c r="AB70" s="117">
        <f>-STOA!P70</f>
        <v>0</v>
      </c>
      <c r="AC70">
        <f t="shared" si="3"/>
        <v>14.216867285770036</v>
      </c>
      <c r="AD70">
        <f t="shared" si="4"/>
        <v>1440.62598316814</v>
      </c>
      <c r="AE70">
        <f>'IDT-1'!F70</f>
        <v>0</v>
      </c>
      <c r="AF70" s="26"/>
      <c r="AG70">
        <f t="shared" si="5"/>
        <v>1440.62598316814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-80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12.081009685940709</v>
      </c>
      <c r="F71">
        <f>GT_Spot!T71</f>
        <v>0</v>
      </c>
      <c r="G71">
        <f>PPCL_NG!T71</f>
        <v>23.14</v>
      </c>
      <c r="H71">
        <f>PPCL_Spot!T71</f>
        <v>6.75</v>
      </c>
      <c r="I71">
        <f>Bawana_NG!T71</f>
        <v>56.292653811701477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656.21645753749806</v>
      </c>
      <c r="P71" s="77">
        <v>75.236271555996026</v>
      </c>
      <c r="Q71" s="77">
        <v>26.796079578700994</v>
      </c>
      <c r="R71" s="80">
        <v>17.7</v>
      </c>
      <c r="S71" s="80">
        <v>0</v>
      </c>
      <c r="T71" s="78">
        <f>SUMPRODUCT(LTA!F71:AJ71,LTA!F$101:AJ$101,LTA!F$105:AJ$105)</f>
        <v>71.64</v>
      </c>
      <c r="U71" s="78">
        <f>SUMPRODUCT(LTA!F71:AJ71,LTA!F$102:AJ$102,LTA!F$105:AJ$105)</f>
        <v>401.99000000000007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194.89000000000001</v>
      </c>
      <c r="AB71" s="117">
        <f>-STOA!P71</f>
        <v>0</v>
      </c>
      <c r="AC71">
        <f t="shared" si="3"/>
        <v>14.818983608201913</v>
      </c>
      <c r="AD71">
        <f t="shared" si="4"/>
        <v>1387.9134885616354</v>
      </c>
      <c r="AE71">
        <f>'IDT-1'!F71</f>
        <v>0</v>
      </c>
      <c r="AF71" s="26"/>
      <c r="AG71">
        <f t="shared" si="5"/>
        <v>1387.9134885616354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-140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12.081009685940709</v>
      </c>
      <c r="F72">
        <f>GT_Spot!T72</f>
        <v>0</v>
      </c>
      <c r="G72">
        <f>PPCL_NG!T72</f>
        <v>23.14</v>
      </c>
      <c r="H72">
        <f>PPCL_Spot!T72</f>
        <v>6.75</v>
      </c>
      <c r="I72">
        <f>Bawana_NG!T72</f>
        <v>52.993396821761415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662.69416654446309</v>
      </c>
      <c r="P72" s="77">
        <v>75.236271555996026</v>
      </c>
      <c r="Q72" s="77">
        <v>26.796079578700994</v>
      </c>
      <c r="R72" s="80">
        <v>17.7</v>
      </c>
      <c r="S72" s="80">
        <v>0</v>
      </c>
      <c r="T72" s="78">
        <f>SUMPRODUCT(LTA!F72:AJ72,LTA!F$101:AJ$101,LTA!F$105:AJ$105)</f>
        <v>61.89</v>
      </c>
      <c r="U72" s="78">
        <f>SUMPRODUCT(LTA!F72:AJ72,LTA!F$102:AJ$102,LTA!F$105:AJ$105)</f>
        <v>397.97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194.89000000000001</v>
      </c>
      <c r="AB72" s="117">
        <f>-STOA!P72</f>
        <v>0</v>
      </c>
      <c r="AC72">
        <f t="shared" si="3"/>
        <v>14.370652885063922</v>
      </c>
      <c r="AD72">
        <f t="shared" si="4"/>
        <v>1417.7702713017986</v>
      </c>
      <c r="AE72">
        <f>'IDT-1'!F72</f>
        <v>0</v>
      </c>
      <c r="AF72" s="26"/>
      <c r="AG72">
        <f t="shared" si="5"/>
        <v>1417.7702713017986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12.081009685940709</v>
      </c>
      <c r="F73">
        <f>GT_Spot!T73</f>
        <v>0</v>
      </c>
      <c r="G73">
        <f>PPCL_NG!T73</f>
        <v>23.14</v>
      </c>
      <c r="H73">
        <f>PPCL_Spot!T73</f>
        <v>6.75</v>
      </c>
      <c r="I73">
        <f>Bawana_NG!T73</f>
        <v>55.273408337428137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664.72235400045929</v>
      </c>
      <c r="P73" s="77">
        <v>75.236271555996026</v>
      </c>
      <c r="Q73" s="77">
        <v>26.796079578700994</v>
      </c>
      <c r="R73" s="80">
        <v>12.21</v>
      </c>
      <c r="S73" s="80">
        <v>0</v>
      </c>
      <c r="T73" s="78">
        <f>SUMPRODUCT(LTA!F73:AJ73,LTA!F$101:AJ$101,LTA!F$105:AJ$105)</f>
        <v>49.540000000000006</v>
      </c>
      <c r="U73" s="78">
        <f>SUMPRODUCT(LTA!F73:AJ73,LTA!F$102:AJ$102,LTA!F$105:AJ$105)</f>
        <v>398.32000000000005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194.89000000000001</v>
      </c>
      <c r="AB73" s="117">
        <f>-STOA!P73</f>
        <v>0</v>
      </c>
      <c r="AC73">
        <f t="shared" si="3"/>
        <v>14.254653036014554</v>
      </c>
      <c r="AD73">
        <f t="shared" si="4"/>
        <v>1404.7044701225107</v>
      </c>
      <c r="AE73">
        <f>'IDT-1'!F73</f>
        <v>0</v>
      </c>
      <c r="AF73" s="26"/>
      <c r="AG73">
        <f t="shared" si="5"/>
        <v>1404.7044701225107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12.081009685940709</v>
      </c>
      <c r="F74">
        <f>GT_Spot!T74</f>
        <v>0</v>
      </c>
      <c r="G74">
        <f>PPCL_NG!T74</f>
        <v>23.14</v>
      </c>
      <c r="H74">
        <f>PPCL_Spot!T74</f>
        <v>6.75</v>
      </c>
      <c r="I74">
        <f>Bawana_NG!T74</f>
        <v>55.273408337428137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664.72235400045929</v>
      </c>
      <c r="P74" s="77">
        <v>75.236271555996026</v>
      </c>
      <c r="Q74" s="77">
        <v>26.796079578700994</v>
      </c>
      <c r="R74" s="80">
        <v>8.0475767609873579</v>
      </c>
      <c r="S74" s="80">
        <v>0</v>
      </c>
      <c r="T74" s="78">
        <f>SUMPRODUCT(LTA!F74:AJ74,LTA!F$101:AJ$101,LTA!F$105:AJ$105)</f>
        <v>41.99</v>
      </c>
      <c r="U74" s="78">
        <f>SUMPRODUCT(LTA!F74:AJ74,LTA!F$102:AJ$102,LTA!F$105:AJ$105)</f>
        <v>396.47000000000008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194.89000000000001</v>
      </c>
      <c r="AB74" s="117">
        <f>-STOA!P74</f>
        <v>0</v>
      </c>
      <c r="AC74">
        <f t="shared" si="3"/>
        <v>14.135303711511243</v>
      </c>
      <c r="AD74">
        <f t="shared" si="4"/>
        <v>1391.2613962080015</v>
      </c>
      <c r="AE74">
        <f>'IDT-1'!F74</f>
        <v>0</v>
      </c>
      <c r="AF74" s="26"/>
      <c r="AG74">
        <f t="shared" si="5"/>
        <v>1391.2613962080015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12.186674493689463</v>
      </c>
      <c r="F75">
        <f>GT_Spot!T75</f>
        <v>0</v>
      </c>
      <c r="G75">
        <f>PPCL_NG!T75</f>
        <v>23.14</v>
      </c>
      <c r="H75">
        <f>PPCL_Spot!T75</f>
        <v>7.1299999999999981</v>
      </c>
      <c r="I75">
        <f>Bawana_NG!T75</f>
        <v>55.273408337428137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666.08463140493188</v>
      </c>
      <c r="P75" s="77">
        <v>71.84</v>
      </c>
      <c r="Q75" s="77">
        <v>26.796932234432234</v>
      </c>
      <c r="R75" s="80">
        <v>0</v>
      </c>
      <c r="S75" s="80">
        <v>0</v>
      </c>
      <c r="T75" s="78">
        <f>SUMPRODUCT(LTA!F75:AJ75,LTA!F$101:AJ$101,LTA!F$105:AJ$105)</f>
        <v>32.53</v>
      </c>
      <c r="U75" s="78">
        <f>SUMPRODUCT(LTA!F75:AJ75,LTA!F$102:AJ$102,LTA!F$105:AJ$105)</f>
        <v>395.78000000000003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194.89000000000001</v>
      </c>
      <c r="AB75" s="117">
        <f>-STOA!P75</f>
        <v>0</v>
      </c>
      <c r="AC75">
        <f t="shared" si="3"/>
        <v>14.538625530102468</v>
      </c>
      <c r="AD75">
        <f t="shared" si="4"/>
        <v>1306.1130209403793</v>
      </c>
      <c r="AE75">
        <f>'IDT-1'!F75</f>
        <v>0</v>
      </c>
      <c r="AF75" s="26"/>
      <c r="AG75">
        <f t="shared" si="5"/>
        <v>1306.1130209403793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-165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12.186674493689463</v>
      </c>
      <c r="F76">
        <f>GT_Spot!T76</f>
        <v>0</v>
      </c>
      <c r="G76">
        <f>PPCL_NG!T76</f>
        <v>23.14</v>
      </c>
      <c r="H76">
        <f>PPCL_Spot!T76</f>
        <v>7.1299999999999981</v>
      </c>
      <c r="I76">
        <f>Bawana_NG!T76</f>
        <v>55.273408337428137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666.08463140493188</v>
      </c>
      <c r="P76" s="77">
        <v>75.23712890177822</v>
      </c>
      <c r="Q76" s="77">
        <v>26.796932234432234</v>
      </c>
      <c r="R76" s="80">
        <v>0</v>
      </c>
      <c r="S76" s="80">
        <v>0</v>
      </c>
      <c r="T76" s="78">
        <f>SUMPRODUCT(LTA!F76:AJ76,LTA!F$101:AJ$101,LTA!F$105:AJ$105)</f>
        <v>23.189999999999998</v>
      </c>
      <c r="U76" s="78">
        <f>SUMPRODUCT(LTA!F76:AJ76,LTA!F$102:AJ$102,LTA!F$105:AJ$105)</f>
        <v>394.46000000000004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194.89000000000001</v>
      </c>
      <c r="AB76" s="117">
        <f>-STOA!P76</f>
        <v>0</v>
      </c>
      <c r="AC76">
        <f t="shared" si="3"/>
        <v>13.89763397549542</v>
      </c>
      <c r="AD76">
        <f t="shared" si="4"/>
        <v>1364.4911413967645</v>
      </c>
      <c r="AE76">
        <f>'IDT-1'!F76</f>
        <v>-4.0359999999999996</v>
      </c>
      <c r="AF76" s="26"/>
      <c r="AG76">
        <f t="shared" si="5"/>
        <v>1360.4551413967645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12.181351582549187</v>
      </c>
      <c r="F77">
        <f>GT_Spot!T77</f>
        <v>0</v>
      </c>
      <c r="G77">
        <f>PPCL_NG!T77</f>
        <v>23.14</v>
      </c>
      <c r="H77">
        <f>PPCL_Spot!T77</f>
        <v>7.1299999999999981</v>
      </c>
      <c r="I77">
        <f>Bawana_NG!T77</f>
        <v>55.273408337428137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670.59760150994555</v>
      </c>
      <c r="P77" s="77">
        <v>75.23712890177822</v>
      </c>
      <c r="Q77" s="77">
        <v>27.17</v>
      </c>
      <c r="R77" s="80">
        <v>0</v>
      </c>
      <c r="S77" s="80">
        <v>0</v>
      </c>
      <c r="T77" s="78">
        <f>SUMPRODUCT(LTA!F77:AJ77,LTA!F$101:AJ$101,LTA!F$105:AJ$105)</f>
        <v>14.67</v>
      </c>
      <c r="U77" s="78">
        <f>SUMPRODUCT(LTA!F77:AJ77,LTA!F$102:AJ$102,LTA!F$105:AJ$105)</f>
        <v>400.58000000000004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194.89000000000001</v>
      </c>
      <c r="AB77" s="117">
        <f>-STOA!P77</f>
        <v>0</v>
      </c>
      <c r="AC77">
        <f t="shared" si="3"/>
        <v>14.36337064324827</v>
      </c>
      <c r="AD77">
        <f t="shared" si="4"/>
        <v>1316.5061196884528</v>
      </c>
      <c r="AE77">
        <f>'IDT-1'!F77</f>
        <v>-9.8030000000000008</v>
      </c>
      <c r="AF77" s="26"/>
      <c r="AG77">
        <f t="shared" si="5"/>
        <v>1306.7031196884527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-150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12.181351582549187</v>
      </c>
      <c r="F78">
        <f>GT_Spot!T78</f>
        <v>0</v>
      </c>
      <c r="G78">
        <f>PPCL_NG!T78</f>
        <v>23.14</v>
      </c>
      <c r="H78">
        <f>PPCL_Spot!T78</f>
        <v>7.1299999999999981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810.18267450624501</v>
      </c>
      <c r="P78" s="77">
        <v>75.23712890177822</v>
      </c>
      <c r="Q78" s="77">
        <v>27.17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450.15000000000003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-74</v>
      </c>
      <c r="AA78" s="117">
        <f>STOA!J78</f>
        <v>194.89000000000001</v>
      </c>
      <c r="AB78" s="117">
        <f>-STOA!P78</f>
        <v>0</v>
      </c>
      <c r="AC78">
        <f t="shared" si="3"/>
        <v>17.095715829776605</v>
      </c>
      <c r="AD78">
        <f t="shared" si="4"/>
        <v>1395.2554391607962</v>
      </c>
      <c r="AE78">
        <f>'IDT-1'!F78</f>
        <v>-28.254999999999999</v>
      </c>
      <c r="AF78" s="26"/>
      <c r="AG78">
        <f t="shared" si="5"/>
        <v>1367.0004391607961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-190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12.181351582549187</v>
      </c>
      <c r="F79">
        <f>GT_Spot!T79</f>
        <v>0</v>
      </c>
      <c r="G79">
        <f>PPCL_NG!T79</f>
        <v>23.14</v>
      </c>
      <c r="H79">
        <f>PPCL_Spot!T79</f>
        <v>7.1299999999999981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879.99428565721928</v>
      </c>
      <c r="P79" s="77">
        <v>75.23712890177822</v>
      </c>
      <c r="Q79" s="77">
        <v>26.796079578700994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450.17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-353</v>
      </c>
      <c r="AA79" s="117">
        <f>STOA!J79</f>
        <v>194.89000000000001</v>
      </c>
      <c r="AB79" s="117">
        <f>-STOA!P79</f>
        <v>0</v>
      </c>
      <c r="AC79">
        <f t="shared" si="3"/>
        <v>19.355517609892662</v>
      </c>
      <c r="AD79">
        <f t="shared" si="4"/>
        <v>1270.1133281103553</v>
      </c>
      <c r="AE79">
        <f>'IDT-1'!F79</f>
        <v>0</v>
      </c>
      <c r="AF79" s="26"/>
      <c r="AG79">
        <f t="shared" si="5"/>
        <v>1270.1133281103553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-100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12.181351582549187</v>
      </c>
      <c r="F80">
        <f>GT_Spot!T80</f>
        <v>0</v>
      </c>
      <c r="G80">
        <f>PPCL_NG!T80</f>
        <v>23.14</v>
      </c>
      <c r="H80">
        <f>PPCL_Spot!T80</f>
        <v>7.1299999999999981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891.10472429001925</v>
      </c>
      <c r="P80" s="77">
        <v>75.23712890177822</v>
      </c>
      <c r="Q80" s="77">
        <v>26.796079578700994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450.05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-335</v>
      </c>
      <c r="AA80" s="117">
        <f>STOA!J80</f>
        <v>194.89000000000001</v>
      </c>
      <c r="AB80" s="117">
        <f>-STOA!P80</f>
        <v>0</v>
      </c>
      <c r="AC80">
        <f t="shared" si="3"/>
        <v>19.263123174461786</v>
      </c>
      <c r="AD80">
        <f t="shared" si="4"/>
        <v>1295.866161178586</v>
      </c>
      <c r="AE80">
        <f>'IDT-1'!F80</f>
        <v>0</v>
      </c>
      <c r="AF80" s="26"/>
      <c r="AG80">
        <f t="shared" si="5"/>
        <v>1295.866161178586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-100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12.181351582549187</v>
      </c>
      <c r="F81">
        <f>GT_Spot!T81</f>
        <v>0</v>
      </c>
      <c r="G81">
        <f>PPCL_NG!T81</f>
        <v>23.14</v>
      </c>
      <c r="H81">
        <f>PPCL_Spot!T81</f>
        <v>7.1299999999999981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895.33645063287622</v>
      </c>
      <c r="P81" s="77">
        <v>75.23712890177822</v>
      </c>
      <c r="Q81" s="77">
        <v>26.796079578700994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449.98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-306</v>
      </c>
      <c r="AA81" s="117">
        <f>STOA!J81</f>
        <v>194.89000000000001</v>
      </c>
      <c r="AB81" s="117">
        <f>-STOA!P81</f>
        <v>0</v>
      </c>
      <c r="AC81">
        <f t="shared" si="3"/>
        <v>18.332030466359637</v>
      </c>
      <c r="AD81">
        <f t="shared" si="4"/>
        <v>1409.9589802295452</v>
      </c>
      <c r="AE81">
        <f>'IDT-1'!F81</f>
        <v>-14.416</v>
      </c>
      <c r="AF81" s="26"/>
      <c r="AG81">
        <f t="shared" si="5"/>
        <v>1395.5429802295453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12.181351582549187</v>
      </c>
      <c r="F82">
        <f>GT_Spot!T82</f>
        <v>0</v>
      </c>
      <c r="G82">
        <f>PPCL_NG!T82</f>
        <v>23.14</v>
      </c>
      <c r="H82">
        <f>PPCL_Spot!T82</f>
        <v>7.1299999999999981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895.33645063287622</v>
      </c>
      <c r="P82" s="77">
        <v>75.23712890177822</v>
      </c>
      <c r="Q82" s="77">
        <v>26.796079578700994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450.01000000000005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-282</v>
      </c>
      <c r="AA82" s="117">
        <f>STOA!J82</f>
        <v>194.89000000000001</v>
      </c>
      <c r="AB82" s="117">
        <f>-STOA!P82</f>
        <v>0</v>
      </c>
      <c r="AC82">
        <f t="shared" si="3"/>
        <v>18.11921940582695</v>
      </c>
      <c r="AD82">
        <f t="shared" si="4"/>
        <v>1434.2017912900778</v>
      </c>
      <c r="AE82">
        <f>'IDT-1'!F82</f>
        <v>-31.138000000000002</v>
      </c>
      <c r="AF82" s="26"/>
      <c r="AG82">
        <f t="shared" si="5"/>
        <v>1403.0637912900779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12.181351582549187</v>
      </c>
      <c r="F83">
        <f>GT_Spot!T83</f>
        <v>0</v>
      </c>
      <c r="G83">
        <f>PPCL_NG!T83</f>
        <v>23.14</v>
      </c>
      <c r="H83">
        <f>PPCL_Spot!T83</f>
        <v>7.1299999999999981</v>
      </c>
      <c r="I83">
        <f>Bawana_NG!T83</f>
        <v>69.59999999999998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889.69181479908957</v>
      </c>
      <c r="P83" s="77">
        <v>75.23712890177822</v>
      </c>
      <c r="Q83" s="77">
        <v>26.796079578700994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445.93000000000006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-259</v>
      </c>
      <c r="AA83" s="117">
        <f>STOA!J83</f>
        <v>194.89000000000001</v>
      </c>
      <c r="AB83" s="117">
        <f>-STOA!P83</f>
        <v>0</v>
      </c>
      <c r="AC83">
        <f t="shared" si="3"/>
        <v>17.829445677479132</v>
      </c>
      <c r="AD83">
        <f t="shared" si="4"/>
        <v>1447.7669291846391</v>
      </c>
      <c r="AE83">
        <f>'IDT-1'!F83</f>
        <v>-49.014000000000003</v>
      </c>
      <c r="AF83" s="26"/>
      <c r="AG83">
        <f t="shared" si="5"/>
        <v>1398.7529291846392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9.2202890337206025</v>
      </c>
      <c r="F84">
        <f>GT_Spot!T84</f>
        <v>0</v>
      </c>
      <c r="G84">
        <f>PPCL_NG!T84</f>
        <v>23.14</v>
      </c>
      <c r="H84">
        <f>PPCL_Spot!T84</f>
        <v>4.9313327926466606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889.69181479908957</v>
      </c>
      <c r="P84" s="77">
        <v>75.23712890177822</v>
      </c>
      <c r="Q84" s="77">
        <v>26.796079578700994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445.50000000000006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-230</v>
      </c>
      <c r="AA84" s="117">
        <f>STOA!J84</f>
        <v>194.89000000000001</v>
      </c>
      <c r="AB84" s="117">
        <f>-STOA!P84</f>
        <v>0</v>
      </c>
      <c r="AC84">
        <f t="shared" si="3"/>
        <v>17.522790357481068</v>
      </c>
      <c r="AD84">
        <f t="shared" si="4"/>
        <v>1471.4838547484551</v>
      </c>
      <c r="AE84">
        <f>'IDT-1'!F84</f>
        <v>-68.62</v>
      </c>
      <c r="AF84" s="26"/>
      <c r="AG84">
        <f t="shared" si="5"/>
        <v>1402.8638547484552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9.2202890337206025</v>
      </c>
      <c r="F85">
        <f>GT_Spot!T85</f>
        <v>0</v>
      </c>
      <c r="G85">
        <f>PPCL_NG!T85</f>
        <v>23.14</v>
      </c>
      <c r="H85">
        <f>PPCL_Spot!T85</f>
        <v>4.72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887.98405419542871</v>
      </c>
      <c r="P85" s="77">
        <v>75.23712890177822</v>
      </c>
      <c r="Q85" s="77">
        <v>26.796079578700994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446.17000000000007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-207</v>
      </c>
      <c r="AA85" s="117">
        <f>STOA!J85</f>
        <v>194.89000000000001</v>
      </c>
      <c r="AB85" s="117">
        <f>-STOA!P85</f>
        <v>0</v>
      </c>
      <c r="AC85">
        <f t="shared" si="3"/>
        <v>17.307601402583067</v>
      </c>
      <c r="AD85">
        <f t="shared" si="4"/>
        <v>1493.4499503070456</v>
      </c>
      <c r="AE85">
        <f>'IDT-1'!F85</f>
        <v>-91</v>
      </c>
      <c r="AF85" s="26"/>
      <c r="AG85">
        <f t="shared" si="5"/>
        <v>1402.4499503070456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9.2202890337206025</v>
      </c>
      <c r="F86">
        <f>GT_Spot!T86</f>
        <v>0</v>
      </c>
      <c r="G86">
        <f>PPCL_NG!T86</f>
        <v>23.14</v>
      </c>
      <c r="H86">
        <f>PPCL_Spot!T86</f>
        <v>4.9313327926466606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875.36075653702881</v>
      </c>
      <c r="P86" s="77">
        <v>75.23712890177822</v>
      </c>
      <c r="Q86" s="77">
        <v>26.796079578700994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445.84000000000003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-138</v>
      </c>
      <c r="AA86" s="117">
        <f>STOA!J86</f>
        <v>194.89000000000001</v>
      </c>
      <c r="AB86" s="117">
        <f>-STOA!P86</f>
        <v>0</v>
      </c>
      <c r="AC86">
        <f t="shared" si="3"/>
        <v>16.99464886721238</v>
      </c>
      <c r="AD86">
        <f t="shared" si="4"/>
        <v>1503.6409379766631</v>
      </c>
      <c r="AE86">
        <f>'IDT-1'!F86</f>
        <v>-156</v>
      </c>
      <c r="AF86" s="26"/>
      <c r="AG86">
        <f t="shared" si="5"/>
        <v>1347.6409379766631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-66.38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9.2202890337206025</v>
      </c>
      <c r="F87">
        <f>GT_Spot!T87</f>
        <v>0</v>
      </c>
      <c r="G87">
        <f>PPCL_NG!T87</f>
        <v>23.14</v>
      </c>
      <c r="H87">
        <f>PPCL_Spot!T87</f>
        <v>4.6613318090883107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868.577481743715</v>
      </c>
      <c r="P87" s="77">
        <v>75.23712890177822</v>
      </c>
      <c r="Q87" s="77">
        <v>26.796079578700994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439.77000000000004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-92</v>
      </c>
      <c r="AA87" s="117">
        <f>STOA!J87</f>
        <v>194.89000000000001</v>
      </c>
      <c r="AB87" s="117">
        <f>-STOA!P87</f>
        <v>0</v>
      </c>
      <c r="AC87">
        <f t="shared" si="3"/>
        <v>16.059002619875507</v>
      </c>
      <c r="AD87">
        <f t="shared" si="4"/>
        <v>1583.8333084471278</v>
      </c>
      <c r="AE87">
        <f>'IDT-1'!F87</f>
        <v>-175</v>
      </c>
      <c r="AF87" s="26"/>
      <c r="AG87">
        <f t="shared" si="5"/>
        <v>1408.8333084471278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12.181351582549187</v>
      </c>
      <c r="F88">
        <f>GT_Spot!T88</f>
        <v>0</v>
      </c>
      <c r="G88">
        <f>PPCL_NG!T88</f>
        <v>23.14</v>
      </c>
      <c r="H88">
        <f>PPCL_Spot!T88</f>
        <v>6.75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868.577481743715</v>
      </c>
      <c r="P88" s="77">
        <v>75.23712890177822</v>
      </c>
      <c r="Q88" s="77">
        <v>26.796079578700994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439.28000000000003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-40</v>
      </c>
      <c r="AA88" s="117">
        <f>STOA!J88</f>
        <v>194.89000000000001</v>
      </c>
      <c r="AB88" s="117">
        <f>-STOA!P88</f>
        <v>0</v>
      </c>
      <c r="AC88">
        <f t="shared" si="3"/>
        <v>15.637465619231062</v>
      </c>
      <c r="AD88">
        <f t="shared" si="4"/>
        <v>1640.8145761875123</v>
      </c>
      <c r="AE88">
        <f>'IDT-1'!F88</f>
        <v>-214</v>
      </c>
      <c r="AF88" s="26"/>
      <c r="AG88">
        <f t="shared" si="5"/>
        <v>1426.8145761875123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12.181351582549187</v>
      </c>
      <c r="F89">
        <f>GT_Spot!T89</f>
        <v>0</v>
      </c>
      <c r="G89">
        <f>PPCL_NG!T89</f>
        <v>23.14</v>
      </c>
      <c r="H89">
        <f>PPCL_Spot!T89</f>
        <v>6.75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871.1667029544459</v>
      </c>
      <c r="P89" s="77">
        <v>75.23712890177822</v>
      </c>
      <c r="Q89" s="77">
        <v>26.796079578700994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439.79000000000008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194.89000000000001</v>
      </c>
      <c r="AB89" s="117">
        <f>-STOA!P89</f>
        <v>0</v>
      </c>
      <c r="AC89">
        <f t="shared" si="3"/>
        <v>15.753520041107452</v>
      </c>
      <c r="AD89">
        <f t="shared" si="4"/>
        <v>1633.7977429763671</v>
      </c>
      <c r="AE89">
        <f>'IDT-1'!F89</f>
        <v>-221.81200000000001</v>
      </c>
      <c r="AF89" s="26"/>
      <c r="AG89">
        <f t="shared" si="5"/>
        <v>1411.985742976367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-70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12.181351582549187</v>
      </c>
      <c r="F90">
        <f>GT_Spot!T90</f>
        <v>0</v>
      </c>
      <c r="G90">
        <f>PPCL_NG!T90</f>
        <v>23.14</v>
      </c>
      <c r="H90">
        <f>PPCL_Spot!T90</f>
        <v>6.75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871.1667029544459</v>
      </c>
      <c r="P90" s="77">
        <v>75.23712890177822</v>
      </c>
      <c r="Q90" s="77">
        <v>26.796079578700994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439.62000000000006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194.89000000000001</v>
      </c>
      <c r="AB90" s="117">
        <f>-STOA!P90</f>
        <v>0</v>
      </c>
      <c r="AC90">
        <f t="shared" si="3"/>
        <v>15.75202404110745</v>
      </c>
      <c r="AD90">
        <f t="shared" si="4"/>
        <v>1633.6292389763671</v>
      </c>
      <c r="AE90">
        <f>'IDT-1'!F90</f>
        <v>-189.88800000000001</v>
      </c>
      <c r="AF90" s="26"/>
      <c r="AG90">
        <f t="shared" si="5"/>
        <v>1443.7412389763672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-70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12.181351582549187</v>
      </c>
      <c r="F91">
        <f>GT_Spot!T91</f>
        <v>0</v>
      </c>
      <c r="G91">
        <f>PPCL_NG!T91</f>
        <v>23.14</v>
      </c>
      <c r="H91">
        <f>PPCL_Spot!T91</f>
        <v>6.75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883.98174387450592</v>
      </c>
      <c r="P91" s="77">
        <v>75.23712890177822</v>
      </c>
      <c r="Q91" s="77">
        <v>26.796079578700994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439.04000000000008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-27</v>
      </c>
      <c r="AA91" s="117">
        <f>STOA!J91</f>
        <v>194.89000000000001</v>
      </c>
      <c r="AB91" s="117">
        <f>-STOA!P91</f>
        <v>0</v>
      </c>
      <c r="AC91">
        <f t="shared" si="3"/>
        <v>16.188183119525203</v>
      </c>
      <c r="AD91">
        <f t="shared" si="4"/>
        <v>1608.4281208180093</v>
      </c>
      <c r="AE91">
        <f>'IDT-1'!F91</f>
        <v>-139</v>
      </c>
      <c r="AF91" s="26"/>
      <c r="AG91">
        <f t="shared" si="5"/>
        <v>1469.4281208180093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-80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12.181351582549187</v>
      </c>
      <c r="F92">
        <f>GT_Spot!T92</f>
        <v>0</v>
      </c>
      <c r="G92">
        <f>PPCL_NG!T92</f>
        <v>23.14</v>
      </c>
      <c r="H92">
        <f>PPCL_Spot!T92</f>
        <v>6.75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883.9833044430585</v>
      </c>
      <c r="P92" s="77">
        <v>75.23712890177822</v>
      </c>
      <c r="Q92" s="77">
        <v>26.796079578700994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438.75000000000006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194.89000000000001</v>
      </c>
      <c r="AB92" s="117">
        <f>-STOA!P92</f>
        <v>0</v>
      </c>
      <c r="AC92">
        <f t="shared" si="3"/>
        <v>16.611794973593842</v>
      </c>
      <c r="AD92">
        <f t="shared" si="4"/>
        <v>1559.7160695324933</v>
      </c>
      <c r="AE92">
        <f>'IDT-1'!F92</f>
        <v>-137.32499999999999</v>
      </c>
      <c r="AF92" s="26"/>
      <c r="AG92">
        <f t="shared" si="5"/>
        <v>1422.3910695324932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-155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12.181351582549187</v>
      </c>
      <c r="F93">
        <f>GT_Spot!T93</f>
        <v>0</v>
      </c>
      <c r="G93">
        <f>PPCL_NG!T93</f>
        <v>23.14</v>
      </c>
      <c r="H93">
        <f>PPCL_Spot!T93</f>
        <v>6.75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824.99815341829128</v>
      </c>
      <c r="P93" s="77">
        <v>75.23712890177822</v>
      </c>
      <c r="Q93" s="77">
        <v>26.796079578700994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438.97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194.89000000000001</v>
      </c>
      <c r="AB93" s="117">
        <f>-STOA!P93</f>
        <v>0</v>
      </c>
      <c r="AC93">
        <f t="shared" si="3"/>
        <v>14.984895704301476</v>
      </c>
      <c r="AD93">
        <f t="shared" si="4"/>
        <v>1627.5778177770185</v>
      </c>
      <c r="AE93">
        <f>'IDT-1'!F93</f>
        <v>-116.136</v>
      </c>
      <c r="AF93" s="26"/>
      <c r="AG93">
        <f t="shared" si="5"/>
        <v>1511.4418177770185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-30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12.181351582549187</v>
      </c>
      <c r="F94">
        <f>GT_Spot!T94</f>
        <v>0</v>
      </c>
      <c r="G94">
        <f>PPCL_NG!T94</f>
        <v>23.14</v>
      </c>
      <c r="H94">
        <f>PPCL_Spot!T94</f>
        <v>6.75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805.62813761143991</v>
      </c>
      <c r="P94" s="77">
        <v>75.23712890177822</v>
      </c>
      <c r="Q94" s="77">
        <v>26.796079578700994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438.52000000000004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194.89000000000001</v>
      </c>
      <c r="AB94" s="117">
        <f>-STOA!P94</f>
        <v>0</v>
      </c>
      <c r="AC94">
        <f t="shared" si="3"/>
        <v>14.632917014757275</v>
      </c>
      <c r="AD94">
        <f t="shared" si="4"/>
        <v>1628.1097806597111</v>
      </c>
      <c r="AE94">
        <f>'IDT-1'!F94</f>
        <v>-101.765</v>
      </c>
      <c r="AF94" s="26"/>
      <c r="AG94">
        <f t="shared" si="5"/>
        <v>1526.344780659711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12.181351582549187</v>
      </c>
      <c r="F95">
        <f>GT_Spot!T95</f>
        <v>0</v>
      </c>
      <c r="G95">
        <f>PPCL_NG!T95</f>
        <v>23.14</v>
      </c>
      <c r="H95">
        <f>PPCL_Spot!T95</f>
        <v>6.75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795.98969191156721</v>
      </c>
      <c r="P95" s="77">
        <v>75.23712890177822</v>
      </c>
      <c r="Q95" s="77">
        <v>26.796079578700994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438.67000000000007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194.89000000000001</v>
      </c>
      <c r="AB95" s="117">
        <f>-STOA!P95</f>
        <v>0</v>
      </c>
      <c r="AC95">
        <f t="shared" si="3"/>
        <v>14.460637417376443</v>
      </c>
      <c r="AD95">
        <f t="shared" si="4"/>
        <v>1628.7936145572194</v>
      </c>
      <c r="AE95">
        <f>'IDT-1'!F95</f>
        <v>-94.786000000000001</v>
      </c>
      <c r="AF95" s="26"/>
      <c r="AG95">
        <f t="shared" si="5"/>
        <v>1534.0076145572193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12.181351582549187</v>
      </c>
      <c r="F96">
        <f>GT_Spot!T96</f>
        <v>0</v>
      </c>
      <c r="G96">
        <f>PPCL_NG!T96</f>
        <v>23.14</v>
      </c>
      <c r="H96">
        <f>PPCL_Spot!T96</f>
        <v>6.75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718.51816511538595</v>
      </c>
      <c r="P96" s="77">
        <v>75.23712890177822</v>
      </c>
      <c r="Q96" s="77">
        <v>26.796079578700994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437.97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194.89000000000001</v>
      </c>
      <c r="AB96" s="117">
        <f>-STOA!P96</f>
        <v>0</v>
      </c>
      <c r="AC96">
        <f t="shared" si="3"/>
        <v>14.172243720068838</v>
      </c>
      <c r="AD96">
        <f t="shared" si="4"/>
        <v>1505.9104814583457</v>
      </c>
      <c r="AE96">
        <f>'IDT-1'!F96</f>
        <v>0</v>
      </c>
      <c r="AF96" s="26"/>
      <c r="AG96">
        <f t="shared" si="5"/>
        <v>1505.9104814583457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-45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12.181351582549187</v>
      </c>
      <c r="F97">
        <f>GT_Spot!T97</f>
        <v>0</v>
      </c>
      <c r="G97">
        <f>PPCL_NG!T97</f>
        <v>23.14</v>
      </c>
      <c r="H97">
        <f>PPCL_Spot!T97</f>
        <v>6.75</v>
      </c>
      <c r="I97">
        <f>Bawana_NG!T97</f>
        <v>69.59999999999998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718.51816511538595</v>
      </c>
      <c r="P97" s="77">
        <v>75.23712890177822</v>
      </c>
      <c r="Q97" s="77">
        <v>26.796079578700994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438.08000000000004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194.89000000000001</v>
      </c>
      <c r="AB97" s="117">
        <f>-STOA!P97</f>
        <v>0</v>
      </c>
      <c r="AC97">
        <f t="shared" si="3"/>
        <v>14.173211720068837</v>
      </c>
      <c r="AD97">
        <f t="shared" si="4"/>
        <v>1506.0195134583455</v>
      </c>
      <c r="AE97">
        <f>'IDT-1'!F97</f>
        <v>0</v>
      </c>
      <c r="AF97" s="26"/>
      <c r="AG97">
        <f t="shared" si="5"/>
        <v>1506.0195134583455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12.181351582549187</v>
      </c>
      <c r="F98">
        <f>GT_Spot!T98</f>
        <v>0</v>
      </c>
      <c r="G98">
        <f>PPCL_NG!T98</f>
        <v>23.14</v>
      </c>
      <c r="H98">
        <f>PPCL_Spot!T98</f>
        <v>6.75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718.51816511538595</v>
      </c>
      <c r="P98" s="77">
        <v>72.86</v>
      </c>
      <c r="Q98" s="77">
        <v>26.796079578700994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437.51000000000005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194.89000000000001</v>
      </c>
      <c r="AB98" s="117">
        <f>-STOA!P98</f>
        <v>0</v>
      </c>
      <c r="AC98">
        <f t="shared" si="3"/>
        <v>14.147276985733189</v>
      </c>
      <c r="AD98">
        <f t="shared" si="4"/>
        <v>1503.098319290903</v>
      </c>
      <c r="AE98">
        <f>'IDT-1'!F98</f>
        <v>0</v>
      </c>
      <c r="AF98" s="26"/>
      <c r="AG98">
        <f t="shared" si="5"/>
        <v>1503.098319290903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-45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0.28617410591692594</v>
      </c>
      <c r="F99">
        <f t="shared" si="6"/>
        <v>0</v>
      </c>
      <c r="G99">
        <f t="shared" si="6"/>
        <v>0.55536000000000074</v>
      </c>
      <c r="H99">
        <f t="shared" si="6"/>
        <v>0.15143870019260922</v>
      </c>
      <c r="I99">
        <f t="shared" si="6"/>
        <v>1.3818294241768279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17.778188230921145</v>
      </c>
      <c r="P99" s="77">
        <f t="shared" si="6"/>
        <v>1.6434091988291026</v>
      </c>
      <c r="Q99" s="77">
        <f t="shared" si="6"/>
        <v>0.43839378441564725</v>
      </c>
      <c r="R99" s="80">
        <f>SUM(R3:R98)/4000</f>
        <v>0.19513189419024696</v>
      </c>
      <c r="S99" s="80">
        <f t="shared" si="6"/>
        <v>0</v>
      </c>
      <c r="T99" s="78">
        <f t="shared" si="6"/>
        <v>0.96813250000000006</v>
      </c>
      <c r="U99" s="78">
        <f t="shared" si="6"/>
        <v>10.1557925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-2.1708000000000003</v>
      </c>
      <c r="AA99" s="117">
        <f t="shared" si="6"/>
        <v>4.6743099999999984</v>
      </c>
      <c r="AB99" s="117">
        <f t="shared" si="6"/>
        <v>0</v>
      </c>
      <c r="AC99">
        <f t="shared" si="6"/>
        <v>0.37037606011806856</v>
      </c>
      <c r="AD99">
        <f t="shared" si="6"/>
        <v>34.576461778524447</v>
      </c>
      <c r="AE99">
        <f t="shared" si="6"/>
        <v>-0.46799850000000004</v>
      </c>
      <c r="AG99">
        <f t="shared" si="6"/>
        <v>34.108463278524439</v>
      </c>
      <c r="AI99">
        <f t="shared" si="6"/>
        <v>0</v>
      </c>
      <c r="AJ99">
        <f t="shared" si="6"/>
        <v>0</v>
      </c>
      <c r="AK99">
        <f t="shared" si="6"/>
        <v>0.27357249999999994</v>
      </c>
      <c r="AL99">
        <f t="shared" si="6"/>
        <v>-1.3840950000000001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44787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6">
      <c r="A3" t="s">
        <v>45</v>
      </c>
      <c r="E3">
        <f>GT_NG!S3</f>
        <v>1.8385956699824462</v>
      </c>
      <c r="F3">
        <f>GT_Spot!S3</f>
        <v>0</v>
      </c>
      <c r="G3">
        <f>PPCL_NG!S3</f>
        <v>36.36</v>
      </c>
      <c r="H3">
        <f>PPCL_Spot!S3</f>
        <v>9.1900000000000013</v>
      </c>
      <c r="I3">
        <f>Bawana_NG!S3</f>
        <v>27.41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68.900000000000006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1.2730836418958458</v>
      </c>
      <c r="AD3">
        <f>SUM(B3:AB3,AI3:AR3)-AC3</f>
        <v>143.39551202808661</v>
      </c>
      <c r="AE3">
        <f>'IDT-1'!E3</f>
        <v>0</v>
      </c>
      <c r="AF3" s="26"/>
      <c r="AG3">
        <f>SUM(AD3:AF3)+AT3</f>
        <v>143.39551202808661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1.8322410766530139</v>
      </c>
      <c r="F4">
        <f>GT_Spot!S4</f>
        <v>0</v>
      </c>
      <c r="G4">
        <f>PPCL_NG!S4</f>
        <v>36.36</v>
      </c>
      <c r="H4">
        <f>PPCL_Spot!S4</f>
        <v>9.1900000000000013</v>
      </c>
      <c r="I4">
        <f>Bawana_NG!S4</f>
        <v>27.41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68.900000000000006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1.2730277214745467</v>
      </c>
      <c r="AD4">
        <f t="shared" ref="AD4:AD67" si="1">SUM(B4:AB4,AI4:AR4)-AC4</f>
        <v>143.3892133551785</v>
      </c>
      <c r="AE4">
        <f>'IDT-1'!E4</f>
        <v>0</v>
      </c>
      <c r="AF4" s="26"/>
      <c r="AG4">
        <f t="shared" ref="AG4:AG67" si="2">SUM(AD4:AF4)+AT4</f>
        <v>143.3892133551785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1.8322410766530139</v>
      </c>
      <c r="F5">
        <f>GT_Spot!S5</f>
        <v>0</v>
      </c>
      <c r="G5">
        <f>PPCL_NG!S5</f>
        <v>36.36</v>
      </c>
      <c r="H5">
        <f>PPCL_Spot!S5</f>
        <v>9.1900000000000013</v>
      </c>
      <c r="I5">
        <f>Bawana_NG!S5</f>
        <v>27.41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68.95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1.2734677214745467</v>
      </c>
      <c r="AD5">
        <f t="shared" si="1"/>
        <v>143.43877335517845</v>
      </c>
      <c r="AE5">
        <f>'IDT-1'!E5</f>
        <v>0</v>
      </c>
      <c r="AF5" s="26"/>
      <c r="AG5">
        <f t="shared" si="2"/>
        <v>143.43877335517845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1.8322410766530139</v>
      </c>
      <c r="F6">
        <f>GT_Spot!S6</f>
        <v>0</v>
      </c>
      <c r="G6">
        <f>PPCL_NG!S6</f>
        <v>36.36</v>
      </c>
      <c r="H6">
        <f>PPCL_Spot!S6</f>
        <v>9.1900000000000013</v>
      </c>
      <c r="I6">
        <f>Bawana_NG!S6</f>
        <v>27.41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68.95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1.2734677214745467</v>
      </c>
      <c r="AD6">
        <f t="shared" si="1"/>
        <v>143.43877335517845</v>
      </c>
      <c r="AE6">
        <f>'IDT-1'!E6</f>
        <v>0</v>
      </c>
      <c r="AF6" s="26"/>
      <c r="AG6">
        <f t="shared" si="2"/>
        <v>143.43877335517845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1.7792861322410771</v>
      </c>
      <c r="F7">
        <f>GT_Spot!S7</f>
        <v>0</v>
      </c>
      <c r="G7">
        <f>PPCL_NG!S7</f>
        <v>36.36</v>
      </c>
      <c r="H7">
        <f>PPCL_Spot!S7</f>
        <v>8.7200000000000006</v>
      </c>
      <c r="I7">
        <f>Bawana_NG!S7</f>
        <v>27.41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68.95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1.6239908188515342</v>
      </c>
      <c r="AD7">
        <f t="shared" si="1"/>
        <v>102.56529531338954</v>
      </c>
      <c r="AE7">
        <f>'IDT-1'!E7</f>
        <v>0</v>
      </c>
      <c r="AF7" s="26"/>
      <c r="AG7">
        <f t="shared" si="2"/>
        <v>102.56529531338954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1.8322410766530139</v>
      </c>
      <c r="F8">
        <f>GT_Spot!S8</f>
        <v>0</v>
      </c>
      <c r="G8">
        <f>PPCL_NG!S8</f>
        <v>36.36</v>
      </c>
      <c r="H8">
        <f>PPCL_Spot!S8</f>
        <v>9.1900000000000013</v>
      </c>
      <c r="I8">
        <f>Bawana_NG!S8</f>
        <v>29.06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68.95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1.4584437214745467</v>
      </c>
      <c r="AD8">
        <f t="shared" si="1"/>
        <v>164.27379735517849</v>
      </c>
      <c r="AE8">
        <f>'IDT-1'!E8</f>
        <v>0</v>
      </c>
      <c r="AF8" s="26"/>
      <c r="AG8">
        <f t="shared" si="2"/>
        <v>164.27379735517849</v>
      </c>
      <c r="AI8" s="75">
        <f>PXIL!K8</f>
        <v>0</v>
      </c>
      <c r="AJ8" s="75">
        <f>PXIL!Q8</f>
        <v>0</v>
      </c>
      <c r="AK8" s="75">
        <f>RTM_IEX!K8</f>
        <v>19.37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36.36</v>
      </c>
      <c r="H9">
        <f>PPCL_Spot!S9</f>
        <v>10.3</v>
      </c>
      <c r="I9">
        <f>Bawana_NG!S9</f>
        <v>29.06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69.110000000000014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1.3015393718814208</v>
      </c>
      <c r="AD9">
        <f t="shared" si="1"/>
        <v>146.60066197828002</v>
      </c>
      <c r="AE9">
        <f>'IDT-1'!E9</f>
        <v>0</v>
      </c>
      <c r="AF9" s="26"/>
      <c r="AG9">
        <f t="shared" si="2"/>
        <v>146.60066197828002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36.36</v>
      </c>
      <c r="H10">
        <f>PPCL_Spot!S10</f>
        <v>10.3</v>
      </c>
      <c r="I10">
        <f>Bawana_NG!S10</f>
        <v>29.06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69.110000000000014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1.3015393718814208</v>
      </c>
      <c r="AD10">
        <f t="shared" si="1"/>
        <v>146.60066197828002</v>
      </c>
      <c r="AE10">
        <f>'IDT-1'!E10</f>
        <v>0</v>
      </c>
      <c r="AF10" s="26"/>
      <c r="AG10">
        <f t="shared" si="2"/>
        <v>146.60066197828002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2.1022013501614323</v>
      </c>
      <c r="F11">
        <f>GT_Spot!S11</f>
        <v>0</v>
      </c>
      <c r="G11">
        <f>PPCL_NG!S11</f>
        <v>36.36</v>
      </c>
      <c r="H11">
        <f>PPCL_Spot!S11</f>
        <v>10.3</v>
      </c>
      <c r="I11">
        <f>Bawana_NG!S11</f>
        <v>29.06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68.78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1.2986353718814208</v>
      </c>
      <c r="AD11">
        <f t="shared" si="1"/>
        <v>146.27356597828</v>
      </c>
      <c r="AE11">
        <f>'IDT-1'!E11</f>
        <v>0</v>
      </c>
      <c r="AF11" s="26"/>
      <c r="AG11">
        <f t="shared" si="2"/>
        <v>146.27356597828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2.1022013501614323</v>
      </c>
      <c r="F12">
        <f>GT_Spot!S12</f>
        <v>0</v>
      </c>
      <c r="G12">
        <f>PPCL_NG!S12</f>
        <v>36.36</v>
      </c>
      <c r="H12">
        <f>PPCL_Spot!S12</f>
        <v>10.3</v>
      </c>
      <c r="I12">
        <f>Bawana_NG!S12</f>
        <v>29.06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68.78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1.7425417479911867</v>
      </c>
      <c r="AD12">
        <f t="shared" si="1"/>
        <v>95.829659602170253</v>
      </c>
      <c r="AE12">
        <f>'IDT-1'!E12</f>
        <v>0</v>
      </c>
      <c r="AF12" s="26"/>
      <c r="AG12">
        <f t="shared" si="2"/>
        <v>95.829659602170253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2.1022013501614323</v>
      </c>
      <c r="F13">
        <f>GT_Spot!S13</f>
        <v>0</v>
      </c>
      <c r="G13">
        <f>PPCL_NG!S13</f>
        <v>36.36</v>
      </c>
      <c r="H13">
        <f>PPCL_Spot!S13</f>
        <v>10.3</v>
      </c>
      <c r="I13">
        <f>Bawana_NG!S13</f>
        <v>29.06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68.839999999999989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1.2991633718814204</v>
      </c>
      <c r="AD13">
        <f t="shared" si="1"/>
        <v>146.33303797827998</v>
      </c>
      <c r="AE13">
        <f>'IDT-1'!E13</f>
        <v>0</v>
      </c>
      <c r="AF13" s="26"/>
      <c r="AG13">
        <f t="shared" si="2"/>
        <v>146.33303797827998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2.1022013501614323</v>
      </c>
      <c r="F14">
        <f>GT_Spot!S14</f>
        <v>0</v>
      </c>
      <c r="G14">
        <f>PPCL_NG!S14</f>
        <v>36.36</v>
      </c>
      <c r="H14">
        <f>PPCL_Spot!S14</f>
        <v>10.3</v>
      </c>
      <c r="I14">
        <f>Bawana_NG!S14</f>
        <v>29.06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68.839999999999989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1.2991633718814204</v>
      </c>
      <c r="AD14">
        <f t="shared" si="1"/>
        <v>146.33303797827998</v>
      </c>
      <c r="AE14">
        <f>'IDT-1'!E14</f>
        <v>0</v>
      </c>
      <c r="AF14" s="26"/>
      <c r="AG14">
        <f t="shared" si="2"/>
        <v>146.33303797827998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36.36</v>
      </c>
      <c r="H15">
        <f>PPCL_Spot!S15</f>
        <v>10.3</v>
      </c>
      <c r="I15">
        <f>Bawana_NG!S15</f>
        <v>29.06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68.839999999999989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1.2991633718814204</v>
      </c>
      <c r="AD15">
        <f t="shared" si="1"/>
        <v>146.33303797827998</v>
      </c>
      <c r="AE15">
        <f>'IDT-1'!E15</f>
        <v>0</v>
      </c>
      <c r="AF15" s="26"/>
      <c r="AG15">
        <f t="shared" si="2"/>
        <v>146.33303797827998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36.36</v>
      </c>
      <c r="H16">
        <f>PPCL_Spot!S16</f>
        <v>10.3</v>
      </c>
      <c r="I16">
        <f>Bawana_NG!S16</f>
        <v>29.06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68.839999999999989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1.2991633718814204</v>
      </c>
      <c r="AD16">
        <f t="shared" si="1"/>
        <v>146.33303797827998</v>
      </c>
      <c r="AE16">
        <f>'IDT-1'!E16</f>
        <v>0</v>
      </c>
      <c r="AF16" s="26"/>
      <c r="AG16">
        <f t="shared" si="2"/>
        <v>146.33303797827998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36.36</v>
      </c>
      <c r="H17">
        <f>PPCL_Spot!S17</f>
        <v>10.3</v>
      </c>
      <c r="I17">
        <f>Bawana_NG!S17</f>
        <v>29.06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68.89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1.7879003856021631</v>
      </c>
      <c r="AD17">
        <f t="shared" si="1"/>
        <v>90.894300964559264</v>
      </c>
      <c r="AE17">
        <f>'IDT-1'!E17</f>
        <v>0</v>
      </c>
      <c r="AF17" s="26"/>
      <c r="AG17">
        <f t="shared" si="2"/>
        <v>90.894300964559264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36.36</v>
      </c>
      <c r="H18">
        <f>PPCL_Spot!S18</f>
        <v>10.3</v>
      </c>
      <c r="I18">
        <f>Bawana_NG!S18</f>
        <v>29.06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68.89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1.2996033718814206</v>
      </c>
      <c r="AD18">
        <f t="shared" si="1"/>
        <v>146.38259797827999</v>
      </c>
      <c r="AE18">
        <f>'IDT-1'!E18</f>
        <v>0</v>
      </c>
      <c r="AF18" s="26"/>
      <c r="AG18">
        <f t="shared" si="2"/>
        <v>146.38259797827999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2.1022013501614323</v>
      </c>
      <c r="F19">
        <f>GT_Spot!S19</f>
        <v>0</v>
      </c>
      <c r="G19">
        <f>PPCL_NG!S19</f>
        <v>36.36</v>
      </c>
      <c r="H19">
        <f>PPCL_Spot!S19</f>
        <v>10.3</v>
      </c>
      <c r="I19">
        <f>Bawana_NG!S19</f>
        <v>29.06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69.12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1.3016273718814206</v>
      </c>
      <c r="AD19">
        <f t="shared" si="1"/>
        <v>146.61057397828003</v>
      </c>
      <c r="AE19">
        <f>'IDT-1'!E19</f>
        <v>0</v>
      </c>
      <c r="AF19" s="26"/>
      <c r="AG19">
        <f t="shared" si="2"/>
        <v>146.61057397828003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2.1031750831569398</v>
      </c>
      <c r="F20">
        <f>GT_Spot!S20</f>
        <v>0</v>
      </c>
      <c r="G20">
        <f>PPCL_NG!S20</f>
        <v>36.36</v>
      </c>
      <c r="H20">
        <f>PPCL_Spot!S20</f>
        <v>10.3</v>
      </c>
      <c r="I20">
        <f>Bawana_NG!S20</f>
        <v>29.06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69.12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1.3016359407317812</v>
      </c>
      <c r="AD20">
        <f t="shared" si="1"/>
        <v>146.61153914242516</v>
      </c>
      <c r="AE20">
        <f>'IDT-1'!E20</f>
        <v>0</v>
      </c>
      <c r="AF20" s="26"/>
      <c r="AG20">
        <f t="shared" si="2"/>
        <v>146.61153914242516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2.1031750831569398</v>
      </c>
      <c r="F21">
        <f>GT_Spot!S21</f>
        <v>0</v>
      </c>
      <c r="G21">
        <f>PPCL_NG!S21</f>
        <v>36.36</v>
      </c>
      <c r="H21">
        <f>PPCL_Spot!S21</f>
        <v>10.3</v>
      </c>
      <c r="I21">
        <f>Bawana_NG!S21</f>
        <v>29.06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69.12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1.3016359407317812</v>
      </c>
      <c r="AD21">
        <f t="shared" si="1"/>
        <v>146.61153914242516</v>
      </c>
      <c r="AE21">
        <f>'IDT-1'!E21</f>
        <v>0</v>
      </c>
      <c r="AF21" s="26"/>
      <c r="AG21">
        <f t="shared" si="2"/>
        <v>146.61153914242516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2.1031750831569398</v>
      </c>
      <c r="F22">
        <f>GT_Spot!S22</f>
        <v>0</v>
      </c>
      <c r="G22">
        <f>PPCL_NG!S22</f>
        <v>36.36</v>
      </c>
      <c r="H22">
        <f>PPCL_Spot!S22</f>
        <v>10.3</v>
      </c>
      <c r="I22">
        <f>Bawana_NG!S22</f>
        <v>29.06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69.12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1.7899329544525238</v>
      </c>
      <c r="AD22">
        <f t="shared" si="1"/>
        <v>91.123242128704419</v>
      </c>
      <c r="AE22">
        <f>'IDT-1'!E22</f>
        <v>0</v>
      </c>
      <c r="AF22" s="26"/>
      <c r="AG22">
        <f t="shared" si="2"/>
        <v>91.123242128704419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2.1031750831569398</v>
      </c>
      <c r="F23">
        <f>GT_Spot!S23</f>
        <v>0</v>
      </c>
      <c r="G23">
        <f>PPCL_NG!S23</f>
        <v>36.36</v>
      </c>
      <c r="H23">
        <f>PPCL_Spot!S23</f>
        <v>10.3</v>
      </c>
      <c r="I23">
        <f>Bawana_NG!S23</f>
        <v>29.06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69.08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1.3012839407317813</v>
      </c>
      <c r="AD23">
        <f t="shared" si="1"/>
        <v>146.57189114242516</v>
      </c>
      <c r="AE23">
        <f>'IDT-1'!E23</f>
        <v>0</v>
      </c>
      <c r="AF23" s="26"/>
      <c r="AG23">
        <f t="shared" si="2"/>
        <v>146.57189114242516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2.1031750831569398</v>
      </c>
      <c r="F24">
        <f>GT_Spot!S24</f>
        <v>0</v>
      </c>
      <c r="G24">
        <f>PPCL_NG!S24</f>
        <v>36.36</v>
      </c>
      <c r="H24">
        <f>PPCL_Spot!S24</f>
        <v>10.3</v>
      </c>
      <c r="I24">
        <f>Bawana_NG!S24</f>
        <v>28.17352700186219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69.08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1.2934829783481683</v>
      </c>
      <c r="AD24">
        <f t="shared" si="1"/>
        <v>145.69321910667094</v>
      </c>
      <c r="AE24">
        <f>'IDT-1'!E24</f>
        <v>0</v>
      </c>
      <c r="AF24" s="26"/>
      <c r="AG24">
        <f t="shared" si="2"/>
        <v>145.69321910667094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2.1031750831569398</v>
      </c>
      <c r="F25">
        <f>GT_Spot!S25</f>
        <v>0</v>
      </c>
      <c r="G25">
        <f>PPCL_NG!S25</f>
        <v>36.36</v>
      </c>
      <c r="H25">
        <f>PPCL_Spot!S25</f>
        <v>10.3</v>
      </c>
      <c r="I25">
        <f>Bawana_NG!S25</f>
        <v>27.29688215736978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69.12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1.286120503716635</v>
      </c>
      <c r="AD25">
        <f t="shared" si="1"/>
        <v>144.86393673681007</v>
      </c>
      <c r="AE25">
        <f>'IDT-1'!E25</f>
        <v>0</v>
      </c>
      <c r="AF25" s="26"/>
      <c r="AG25">
        <f t="shared" si="2"/>
        <v>144.86393673681007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2.1022013501614323</v>
      </c>
      <c r="F26">
        <f>GT_Spot!S26</f>
        <v>0</v>
      </c>
      <c r="G26">
        <f>PPCL_NG!S26</f>
        <v>36.36</v>
      </c>
      <c r="H26">
        <f>PPCL_Spot!S26</f>
        <v>10.3</v>
      </c>
      <c r="I26">
        <f>Bawana_NG!S26</f>
        <v>27.29688215736978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69.239999999999995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1.2871679348662748</v>
      </c>
      <c r="AD26">
        <f t="shared" si="1"/>
        <v>144.98191557266495</v>
      </c>
      <c r="AE26">
        <f>'IDT-1'!E26</f>
        <v>0</v>
      </c>
      <c r="AF26" s="26"/>
      <c r="AG26">
        <f t="shared" si="2"/>
        <v>144.98191557266495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2.1022013501614323</v>
      </c>
      <c r="F27">
        <f>GT_Spot!S27</f>
        <v>0</v>
      </c>
      <c r="G27">
        <f>PPCL_NG!S27</f>
        <v>36.36</v>
      </c>
      <c r="H27">
        <f>PPCL_Spot!S27</f>
        <v>10.3</v>
      </c>
      <c r="I27">
        <f>Bawana_NG!S27</f>
        <v>27.29688215736978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69.580000000000013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1.7784569485870172</v>
      </c>
      <c r="AD27">
        <f t="shared" si="1"/>
        <v>89.830626558944189</v>
      </c>
      <c r="AE27">
        <f>'IDT-1'!E27</f>
        <v>0</v>
      </c>
      <c r="AF27" s="26"/>
      <c r="AG27">
        <f t="shared" si="2"/>
        <v>89.830626558944189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2.1031750831569398</v>
      </c>
      <c r="F28">
        <f>GT_Spot!S28</f>
        <v>0</v>
      </c>
      <c r="G28">
        <f>PPCL_NG!S28</f>
        <v>36.36</v>
      </c>
      <c r="H28">
        <f>PPCL_Spot!S28</f>
        <v>10.3</v>
      </c>
      <c r="I28">
        <f>Bawana_NG!S28</f>
        <v>27.29688215736978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69.580000000000013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1.2901685037166355</v>
      </c>
      <c r="AD28">
        <f t="shared" si="1"/>
        <v>145.3198887368101</v>
      </c>
      <c r="AE28">
        <f>'IDT-1'!E28</f>
        <v>0</v>
      </c>
      <c r="AF28" s="26"/>
      <c r="AG28">
        <f t="shared" si="2"/>
        <v>145.3198887368101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2.1031750831569398</v>
      </c>
      <c r="F29">
        <f>GT_Spot!S29</f>
        <v>0</v>
      </c>
      <c r="G29">
        <f>PPCL_NG!S29</f>
        <v>36.36</v>
      </c>
      <c r="H29">
        <f>PPCL_Spot!S29</f>
        <v>10.3</v>
      </c>
      <c r="I29">
        <f>Bawana_NG!S29</f>
        <v>27.29688215736978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69.580000000000013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1.2901685037166355</v>
      </c>
      <c r="AD29">
        <f t="shared" si="1"/>
        <v>145.3198887368101</v>
      </c>
      <c r="AE29">
        <f>'IDT-1'!E29</f>
        <v>0</v>
      </c>
      <c r="AF29" s="26"/>
      <c r="AG29">
        <f t="shared" si="2"/>
        <v>145.3198887368101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2.1031750831569398</v>
      </c>
      <c r="F30">
        <f>GT_Spot!S30</f>
        <v>0</v>
      </c>
      <c r="G30">
        <f>PPCL_NG!S30</f>
        <v>36.36</v>
      </c>
      <c r="H30">
        <f>PPCL_Spot!S30</f>
        <v>10.3</v>
      </c>
      <c r="I30">
        <f>Bawana_NG!S30</f>
        <v>29.059999999999995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69.580000000000013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1.3056839407317813</v>
      </c>
      <c r="AD30">
        <f t="shared" si="1"/>
        <v>147.06749114242518</v>
      </c>
      <c r="AE30">
        <f>'IDT-1'!E30</f>
        <v>0</v>
      </c>
      <c r="AF30" s="26"/>
      <c r="AG30">
        <f t="shared" si="2"/>
        <v>147.06749114242518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2.1031750831569398</v>
      </c>
      <c r="F31">
        <f>GT_Spot!S31</f>
        <v>0</v>
      </c>
      <c r="G31">
        <f>PPCL_NG!S31</f>
        <v>36.36</v>
      </c>
      <c r="H31">
        <f>PPCL_Spot!S31</f>
        <v>9.99</v>
      </c>
      <c r="I31">
        <f>Bawana_NG!S31</f>
        <v>29.059999999999995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69.34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1.3008439407317811</v>
      </c>
      <c r="AD31">
        <f t="shared" si="1"/>
        <v>146.52233114242514</v>
      </c>
      <c r="AE31">
        <f>'IDT-1'!E31</f>
        <v>0</v>
      </c>
      <c r="AF31" s="26"/>
      <c r="AG31">
        <f t="shared" si="2"/>
        <v>146.52233114242514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2.1031750831569398</v>
      </c>
      <c r="F32">
        <f>GT_Spot!S32</f>
        <v>0</v>
      </c>
      <c r="G32">
        <f>PPCL_NG!S32</f>
        <v>36.36</v>
      </c>
      <c r="H32">
        <f>PPCL_Spot!S32</f>
        <v>10.003125976867771</v>
      </c>
      <c r="I32">
        <f>Bawana_NG!S32</f>
        <v>29.060000000000002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69.34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1.8336471006599366</v>
      </c>
      <c r="AD32">
        <f t="shared" si="1"/>
        <v>86.002653959364778</v>
      </c>
      <c r="AE32">
        <f>'IDT-1'!E32</f>
        <v>0</v>
      </c>
      <c r="AF32" s="26"/>
      <c r="AG32">
        <f t="shared" si="2"/>
        <v>86.002653959364778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-60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2.1031750831569398</v>
      </c>
      <c r="F33">
        <f>GT_Spot!S33</f>
        <v>0</v>
      </c>
      <c r="G33">
        <f>PPCL_NG!S33</f>
        <v>36.36</v>
      </c>
      <c r="H33">
        <f>PPCL_Spot!S33</f>
        <v>10.003125976867771</v>
      </c>
      <c r="I33">
        <f>Bawana_NG!S33</f>
        <v>29.06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69.349999999999994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1.3010474493282174</v>
      </c>
      <c r="AD33">
        <f t="shared" si="1"/>
        <v>146.54525361069648</v>
      </c>
      <c r="AE33">
        <f>'IDT-1'!E33</f>
        <v>0</v>
      </c>
      <c r="AF33" s="26"/>
      <c r="AG33">
        <f t="shared" si="2"/>
        <v>146.54525361069648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2.1031750831569398</v>
      </c>
      <c r="F34">
        <f>GT_Spot!S34</f>
        <v>0</v>
      </c>
      <c r="G34">
        <f>PPCL_NG!S34</f>
        <v>36.36</v>
      </c>
      <c r="H34">
        <f>PPCL_Spot!S34</f>
        <v>10.003125976867771</v>
      </c>
      <c r="I34">
        <f>Bawana_NG!S34</f>
        <v>29.06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69.349999999999994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1.3010474493282174</v>
      </c>
      <c r="AD34">
        <f t="shared" si="1"/>
        <v>146.54525361069648</v>
      </c>
      <c r="AE34">
        <f>'IDT-1'!E34</f>
        <v>0</v>
      </c>
      <c r="AF34" s="26"/>
      <c r="AG34">
        <f t="shared" si="2"/>
        <v>146.54525361069648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2.1031750831569398</v>
      </c>
      <c r="F35">
        <f>GT_Spot!S35</f>
        <v>0</v>
      </c>
      <c r="G35">
        <f>PPCL_NG!S35</f>
        <v>36.36</v>
      </c>
      <c r="H35">
        <f>PPCL_Spot!S35</f>
        <v>10.003125976867771</v>
      </c>
      <c r="I35">
        <f>Bawana_NG!S35</f>
        <v>29.061370043845177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69.38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1.3013235057140551</v>
      </c>
      <c r="AD35">
        <f t="shared" si="1"/>
        <v>146.57634759815582</v>
      </c>
      <c r="AE35">
        <f>'IDT-1'!E35</f>
        <v>0</v>
      </c>
      <c r="AF35" s="26"/>
      <c r="AG35">
        <f t="shared" si="2"/>
        <v>146.57634759815582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2.1031750831569398</v>
      </c>
      <c r="F36">
        <f>GT_Spot!S36</f>
        <v>0</v>
      </c>
      <c r="G36">
        <f>PPCL_NG!S36</f>
        <v>36.36</v>
      </c>
      <c r="H36">
        <f>PPCL_Spot!S36</f>
        <v>10.003125976867771</v>
      </c>
      <c r="I36">
        <f>Bawana_NG!S36</f>
        <v>29.061370043845177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69.38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1.3013235057140551</v>
      </c>
      <c r="AD36">
        <f t="shared" si="1"/>
        <v>146.57634759815582</v>
      </c>
      <c r="AE36">
        <f>'IDT-1'!E36</f>
        <v>0</v>
      </c>
      <c r="AF36" s="26"/>
      <c r="AG36">
        <f t="shared" si="2"/>
        <v>146.57634759815582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2.1031750831569398</v>
      </c>
      <c r="F37">
        <f>GT_Spot!S37</f>
        <v>0</v>
      </c>
      <c r="G37">
        <f>PPCL_NG!S37</f>
        <v>36.36</v>
      </c>
      <c r="H37">
        <f>PPCL_Spot!S37</f>
        <v>9.99</v>
      </c>
      <c r="I37">
        <f>Bawana_NG!S37</f>
        <v>29.061370043845177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69.45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1.7901210108383612</v>
      </c>
      <c r="AD37">
        <f t="shared" si="1"/>
        <v>91.144424116163748</v>
      </c>
      <c r="AE37">
        <f>'IDT-1'!E37</f>
        <v>0</v>
      </c>
      <c r="AF37" s="26"/>
      <c r="AG37">
        <f t="shared" si="2"/>
        <v>91.144424116163748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-55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2.1031750831569398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29.061370043845177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69.429999999999993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1.3017359971176188</v>
      </c>
      <c r="AD38">
        <f t="shared" si="1"/>
        <v>146.6228091298845</v>
      </c>
      <c r="AE38">
        <f>'IDT-1'!E38</f>
        <v>0</v>
      </c>
      <c r="AF38" s="26"/>
      <c r="AG38">
        <f t="shared" si="2"/>
        <v>146.6228091298845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2.084396734200181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29.061370043845177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69.429999999999993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49.39</v>
      </c>
      <c r="AB39" s="117">
        <f>-STOA!Q39</f>
        <v>0</v>
      </c>
      <c r="AC39">
        <f t="shared" si="0"/>
        <v>1.7276667476467993</v>
      </c>
      <c r="AD39">
        <f t="shared" si="1"/>
        <v>194.59810003039857</v>
      </c>
      <c r="AE39">
        <f>'IDT-1'!E39</f>
        <v>0</v>
      </c>
      <c r="AF39" s="26"/>
      <c r="AG39">
        <f t="shared" si="2"/>
        <v>194.59810003039857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2.084396734200181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29.061370043845177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69.429999999999993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49.39</v>
      </c>
      <c r="AB40" s="117">
        <f>-STOA!Q40</f>
        <v>0</v>
      </c>
      <c r="AC40">
        <f t="shared" si="0"/>
        <v>1.7276667476467993</v>
      </c>
      <c r="AD40">
        <f t="shared" si="1"/>
        <v>194.59810003039857</v>
      </c>
      <c r="AE40">
        <f>'IDT-1'!E40</f>
        <v>0</v>
      </c>
      <c r="AF40" s="26"/>
      <c r="AG40">
        <f t="shared" si="2"/>
        <v>194.59810003039857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2.084396734200181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29.061370043845177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69.539999999999992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49.39</v>
      </c>
      <c r="AB41" s="117">
        <f>-STOA!Q41</f>
        <v>0</v>
      </c>
      <c r="AC41">
        <f t="shared" si="0"/>
        <v>1.7286347476467989</v>
      </c>
      <c r="AD41">
        <f t="shared" si="1"/>
        <v>194.70713203039853</v>
      </c>
      <c r="AE41">
        <f>'IDT-1'!E41</f>
        <v>0</v>
      </c>
      <c r="AF41" s="26"/>
      <c r="AG41">
        <f t="shared" si="2"/>
        <v>194.70713203039853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2.084396734200181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29.061370043845177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69.61999999999999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49.39</v>
      </c>
      <c r="AB42" s="117">
        <f>-STOA!Q42</f>
        <v>0</v>
      </c>
      <c r="AC42">
        <f t="shared" si="0"/>
        <v>2.3064170365894947</v>
      </c>
      <c r="AD42">
        <f t="shared" si="1"/>
        <v>129.20934974145587</v>
      </c>
      <c r="AE42">
        <f>'IDT-1'!E42</f>
        <v>0</v>
      </c>
      <c r="AF42" s="26"/>
      <c r="AG42">
        <f t="shared" si="2"/>
        <v>129.20934974145587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-65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2.084396734200181</v>
      </c>
      <c r="F43">
        <f>GT_Spot!S43</f>
        <v>0</v>
      </c>
      <c r="G43">
        <f>PPCL_NG!S43</f>
        <v>36.36</v>
      </c>
      <c r="H43">
        <f>PPCL_Spot!S43</f>
        <v>9.99</v>
      </c>
      <c r="I43">
        <f>Bawana_NG!S43</f>
        <v>29.061340096841132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69.61999999999999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49.39</v>
      </c>
      <c r="AB43" s="117">
        <f>-STOA!Q43</f>
        <v>0</v>
      </c>
      <c r="AC43">
        <f t="shared" si="0"/>
        <v>1.7292504841131635</v>
      </c>
      <c r="AD43">
        <f t="shared" si="1"/>
        <v>194.77648634692815</v>
      </c>
      <c r="AE43">
        <f>'IDT-1'!E43</f>
        <v>0</v>
      </c>
      <c r="AF43" s="26"/>
      <c r="AG43">
        <f t="shared" si="2"/>
        <v>194.77648634692815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2.084396734200181</v>
      </c>
      <c r="F44">
        <f>GT_Spot!S44</f>
        <v>0</v>
      </c>
      <c r="G44">
        <f>PPCL_NG!S44</f>
        <v>36.36</v>
      </c>
      <c r="H44">
        <f>PPCL_Spot!S44</f>
        <v>10.003125976867771</v>
      </c>
      <c r="I44">
        <f>Bawana_NG!S44</f>
        <v>29.061340096841132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69.75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49.39</v>
      </c>
      <c r="AB44" s="117">
        <f>-STOA!Q44</f>
        <v>0</v>
      </c>
      <c r="AC44">
        <f t="shared" si="0"/>
        <v>1.7305099927096002</v>
      </c>
      <c r="AD44">
        <f t="shared" si="1"/>
        <v>194.91835281519948</v>
      </c>
      <c r="AE44">
        <f>'IDT-1'!E44</f>
        <v>0</v>
      </c>
      <c r="AF44" s="26"/>
      <c r="AG44">
        <f t="shared" si="2"/>
        <v>194.91835281519948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2.084396734200181</v>
      </c>
      <c r="F45">
        <f>GT_Spot!S45</f>
        <v>0</v>
      </c>
      <c r="G45">
        <f>PPCL_NG!S45</f>
        <v>36.36</v>
      </c>
      <c r="H45">
        <f>PPCL_Spot!S45</f>
        <v>10.003125976867771</v>
      </c>
      <c r="I45">
        <f>Bawana_NG!S45</f>
        <v>29.061340096841132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70.11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49.39</v>
      </c>
      <c r="AB45" s="117">
        <f>-STOA!Q45</f>
        <v>0</v>
      </c>
      <c r="AC45">
        <f t="shared" si="0"/>
        <v>1.7336779927095998</v>
      </c>
      <c r="AD45">
        <f t="shared" si="1"/>
        <v>195.27518481519945</v>
      </c>
      <c r="AE45">
        <f>'IDT-1'!E45</f>
        <v>0</v>
      </c>
      <c r="AF45" s="26"/>
      <c r="AG45">
        <f t="shared" si="2"/>
        <v>195.27518481519945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2.084396734200181</v>
      </c>
      <c r="F46">
        <f>GT_Spot!S46</f>
        <v>0</v>
      </c>
      <c r="G46">
        <f>PPCL_NG!S46</f>
        <v>36.36</v>
      </c>
      <c r="H46">
        <f>PPCL_Spot!S46</f>
        <v>10.003125976867771</v>
      </c>
      <c r="I46">
        <f>Bawana_NG!S46</f>
        <v>29.061340096841132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70.11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49.39</v>
      </c>
      <c r="AB46" s="117">
        <f>-STOA!Q46</f>
        <v>0</v>
      </c>
      <c r="AC46">
        <f t="shared" si="0"/>
        <v>1.7336779927095998</v>
      </c>
      <c r="AD46">
        <f t="shared" si="1"/>
        <v>195.27518481519945</v>
      </c>
      <c r="AE46">
        <f>'IDT-1'!E46</f>
        <v>0</v>
      </c>
      <c r="AF46" s="26"/>
      <c r="AG46">
        <f t="shared" si="2"/>
        <v>195.27518481519945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2.084396734200181</v>
      </c>
      <c r="F47">
        <f>GT_Spot!S47</f>
        <v>0</v>
      </c>
      <c r="G47">
        <f>PPCL_NG!S47</f>
        <v>36.36</v>
      </c>
      <c r="H47">
        <f>PPCL_Spot!S47</f>
        <v>10.003125976867771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70.11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49.39</v>
      </c>
      <c r="AB47" s="117">
        <f>-STOA!Q47</f>
        <v>0</v>
      </c>
      <c r="AC47">
        <f t="shared" si="0"/>
        <v>2.0106258511891175</v>
      </c>
      <c r="AD47">
        <f t="shared" si="1"/>
        <v>105.93689685987884</v>
      </c>
      <c r="AE47">
        <f>'IDT-1'!E47</f>
        <v>0</v>
      </c>
      <c r="AF47" s="26"/>
      <c r="AG47">
        <f t="shared" si="2"/>
        <v>105.93689685987884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-60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2.084396734200181</v>
      </c>
      <c r="F48">
        <f>GT_Spot!S48</f>
        <v>0</v>
      </c>
      <c r="G48">
        <f>PPCL_NG!S48</f>
        <v>36.36</v>
      </c>
      <c r="H48">
        <f>PPCL_Spot!S48</f>
        <v>10.003125976867771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69.179999999999993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49.39</v>
      </c>
      <c r="AB48" s="117">
        <f>-STOA!Q48</f>
        <v>0</v>
      </c>
      <c r="AC48">
        <f t="shared" si="0"/>
        <v>1.4697541998573982</v>
      </c>
      <c r="AD48">
        <f t="shared" si="1"/>
        <v>165.54776851121056</v>
      </c>
      <c r="AE48">
        <f>'IDT-1'!E48</f>
        <v>0</v>
      </c>
      <c r="AF48" s="26"/>
      <c r="AG48">
        <f t="shared" si="2"/>
        <v>165.54776851121056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2.084396734200181</v>
      </c>
      <c r="F49">
        <f>GT_Spot!S49</f>
        <v>0</v>
      </c>
      <c r="G49">
        <f>PPCL_NG!S49</f>
        <v>36.36</v>
      </c>
      <c r="H49">
        <f>PPCL_Spot!S49</f>
        <v>9.99</v>
      </c>
      <c r="I49">
        <f>Bawana_NG!S49</f>
        <v>5.9027216329797838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69.179999999999993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49.39</v>
      </c>
      <c r="AB49" s="117">
        <f>-STOA!Q49</f>
        <v>0</v>
      </c>
      <c r="AC49">
        <f t="shared" si="0"/>
        <v>1.521582641631184</v>
      </c>
      <c r="AD49">
        <f t="shared" si="1"/>
        <v>171.38553572554881</v>
      </c>
      <c r="AE49">
        <f>'IDT-1'!E49</f>
        <v>0</v>
      </c>
      <c r="AF49" s="26"/>
      <c r="AG49">
        <f t="shared" si="2"/>
        <v>171.38553572554881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2.084396734200181</v>
      </c>
      <c r="F50">
        <f>GT_Spot!S50</f>
        <v>0</v>
      </c>
      <c r="G50">
        <f>PPCL_NG!S50</f>
        <v>36.36</v>
      </c>
      <c r="H50">
        <f>PPCL_Spot!S50</f>
        <v>10.003125976867771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69.179999999999993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49.39</v>
      </c>
      <c r="AB50" s="117">
        <f>-STOA!Q50</f>
        <v>0</v>
      </c>
      <c r="AC50">
        <f t="shared" si="0"/>
        <v>1.4697541998573982</v>
      </c>
      <c r="AD50">
        <f t="shared" si="1"/>
        <v>165.54776851121056</v>
      </c>
      <c r="AE50">
        <f>'IDT-1'!E50</f>
        <v>0</v>
      </c>
      <c r="AF50" s="26"/>
      <c r="AG50">
        <f t="shared" si="2"/>
        <v>165.54776851121056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2.084396734200181</v>
      </c>
      <c r="F51">
        <f>GT_Spot!S51</f>
        <v>0</v>
      </c>
      <c r="G51">
        <f>PPCL_NG!S51</f>
        <v>36.36</v>
      </c>
      <c r="H51">
        <f>PPCL_Spot!S51</f>
        <v>9.32</v>
      </c>
      <c r="I51">
        <f>Bawana_NG!S51</f>
        <v>29.061370043845177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69.179999999999993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49.39</v>
      </c>
      <c r="AB51" s="117">
        <f>-STOA!Q51</f>
        <v>0</v>
      </c>
      <c r="AC51">
        <f t="shared" si="0"/>
        <v>2.2965610365894951</v>
      </c>
      <c r="AD51">
        <f t="shared" si="1"/>
        <v>128.09920574145585</v>
      </c>
      <c r="AE51">
        <f>'IDT-1'!E51</f>
        <v>0</v>
      </c>
      <c r="AF51" s="26"/>
      <c r="AG51">
        <f t="shared" si="2"/>
        <v>128.09920574145585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-65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2.084396734200181</v>
      </c>
      <c r="F52">
        <f>GT_Spot!S52</f>
        <v>0</v>
      </c>
      <c r="G52">
        <f>PPCL_NG!S52</f>
        <v>36.36</v>
      </c>
      <c r="H52">
        <f>PPCL_Spot!S52</f>
        <v>9.32</v>
      </c>
      <c r="I52">
        <f>Bawana_NG!S52</f>
        <v>29.061370043845177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69.179999999999993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49.39</v>
      </c>
      <c r="AB52" s="117">
        <f>-STOA!Q52</f>
        <v>0</v>
      </c>
      <c r="AC52">
        <f t="shared" si="0"/>
        <v>1.7194827476467993</v>
      </c>
      <c r="AD52">
        <f t="shared" si="1"/>
        <v>193.67628403039856</v>
      </c>
      <c r="AE52">
        <f>'IDT-1'!E52</f>
        <v>0</v>
      </c>
      <c r="AF52" s="26"/>
      <c r="AG52">
        <f t="shared" si="2"/>
        <v>193.67628403039856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2.084396734200181</v>
      </c>
      <c r="F53">
        <f>GT_Spot!S53</f>
        <v>0</v>
      </c>
      <c r="G53">
        <f>PPCL_NG!S53</f>
        <v>36.36</v>
      </c>
      <c r="H53">
        <f>PPCL_Spot!S53</f>
        <v>9.32</v>
      </c>
      <c r="I53">
        <f>Bawana_NG!S53</f>
        <v>29.061340096841132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69.179999999999993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49.39</v>
      </c>
      <c r="AB53" s="117">
        <f>-STOA!Q53</f>
        <v>0</v>
      </c>
      <c r="AC53">
        <f t="shared" si="0"/>
        <v>1.7194824841131635</v>
      </c>
      <c r="AD53">
        <f t="shared" si="1"/>
        <v>193.67625434692812</v>
      </c>
      <c r="AE53">
        <f>'IDT-1'!E53</f>
        <v>0</v>
      </c>
      <c r="AF53" s="26"/>
      <c r="AG53">
        <f t="shared" si="2"/>
        <v>193.67625434692812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2.084396734200181</v>
      </c>
      <c r="F54">
        <f>GT_Spot!S54</f>
        <v>0</v>
      </c>
      <c r="G54">
        <f>PPCL_NG!S54</f>
        <v>36.36</v>
      </c>
      <c r="H54">
        <f>PPCL_Spot!S54</f>
        <v>9.99</v>
      </c>
      <c r="I54">
        <f>Bawana_NG!S54</f>
        <v>29.061340096841132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69.03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49.39</v>
      </c>
      <c r="AB54" s="117">
        <f>-STOA!Q54</f>
        <v>0</v>
      </c>
      <c r="AC54">
        <f t="shared" si="0"/>
        <v>1.7240584841131639</v>
      </c>
      <c r="AD54">
        <f t="shared" si="1"/>
        <v>194.19167834692817</v>
      </c>
      <c r="AE54">
        <f>'IDT-1'!E54</f>
        <v>0</v>
      </c>
      <c r="AF54" s="26"/>
      <c r="AG54">
        <f t="shared" si="2"/>
        <v>194.19167834692817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2.084396734200181</v>
      </c>
      <c r="F55">
        <f>GT_Spot!S55</f>
        <v>0</v>
      </c>
      <c r="G55">
        <f>PPCL_NG!S55</f>
        <v>36.36</v>
      </c>
      <c r="H55">
        <f>PPCL_Spot!S55</f>
        <v>9.36</v>
      </c>
      <c r="I55">
        <f>Bawana_NG!S55</f>
        <v>29.061340096841132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69.03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49.39</v>
      </c>
      <c r="AB55" s="117">
        <f>-STOA!Q55</f>
        <v>0</v>
      </c>
      <c r="AC55">
        <f t="shared" si="0"/>
        <v>2.251202135444883</v>
      </c>
      <c r="AD55">
        <f t="shared" si="1"/>
        <v>133.03453469559645</v>
      </c>
      <c r="AE55">
        <f>'IDT-1'!E55</f>
        <v>0</v>
      </c>
      <c r="AF55" s="26"/>
      <c r="AG55">
        <f t="shared" si="2"/>
        <v>133.03453469559645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-60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2.084396734200181</v>
      </c>
      <c r="F56">
        <f>GT_Spot!S56</f>
        <v>0</v>
      </c>
      <c r="G56">
        <f>PPCL_NG!S56</f>
        <v>36.36</v>
      </c>
      <c r="H56">
        <f>PPCL_Spot!S56</f>
        <v>9.99</v>
      </c>
      <c r="I56">
        <f>Bawana_NG!S56</f>
        <v>29.496376558665403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69.03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49.39</v>
      </c>
      <c r="AB56" s="117">
        <f>-STOA!Q56</f>
        <v>0</v>
      </c>
      <c r="AC56">
        <f t="shared" si="0"/>
        <v>1.7278868049772174</v>
      </c>
      <c r="AD56">
        <f t="shared" si="1"/>
        <v>194.62288648788837</v>
      </c>
      <c r="AE56">
        <f>'IDT-1'!E56</f>
        <v>0</v>
      </c>
      <c r="AF56" s="26"/>
      <c r="AG56">
        <f t="shared" si="2"/>
        <v>194.62288648788837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2.084396734200181</v>
      </c>
      <c r="F57">
        <f>GT_Spot!S57</f>
        <v>0</v>
      </c>
      <c r="G57">
        <f>PPCL_NG!S57</f>
        <v>36.36</v>
      </c>
      <c r="H57">
        <f>PPCL_Spot!S57</f>
        <v>9.99</v>
      </c>
      <c r="I57">
        <f>Bawana_NG!S57</f>
        <v>29.061340096841132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69.03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49.39</v>
      </c>
      <c r="AB57" s="117">
        <f>-STOA!Q57</f>
        <v>0</v>
      </c>
      <c r="AC57">
        <f t="shared" si="0"/>
        <v>1.7240584841131639</v>
      </c>
      <c r="AD57">
        <f t="shared" si="1"/>
        <v>194.19167834692817</v>
      </c>
      <c r="AE57">
        <f>'IDT-1'!E57</f>
        <v>0</v>
      </c>
      <c r="AF57" s="26"/>
      <c r="AG57">
        <f t="shared" si="2"/>
        <v>194.19167834692817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2.084396734200181</v>
      </c>
      <c r="F58">
        <f>GT_Spot!S58</f>
        <v>0</v>
      </c>
      <c r="G58">
        <f>PPCL_NG!S58</f>
        <v>36.36</v>
      </c>
      <c r="H58">
        <f>PPCL_Spot!S58</f>
        <v>9.99</v>
      </c>
      <c r="I58">
        <f>Bawana_NG!S58</f>
        <v>29.061340096841132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69.02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49.39</v>
      </c>
      <c r="AB58" s="117">
        <f>-STOA!Q58</f>
        <v>0</v>
      </c>
      <c r="AC58">
        <f t="shared" si="0"/>
        <v>1.7239704841131633</v>
      </c>
      <c r="AD58">
        <f t="shared" si="1"/>
        <v>194.18176634692813</v>
      </c>
      <c r="AE58">
        <f>'IDT-1'!E58</f>
        <v>0</v>
      </c>
      <c r="AF58" s="26"/>
      <c r="AG58">
        <f t="shared" si="2"/>
        <v>194.18176634692813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2.084396734200181</v>
      </c>
      <c r="F59">
        <f>GT_Spot!S59</f>
        <v>0</v>
      </c>
      <c r="G59">
        <f>PPCL_NG!S59</f>
        <v>36.36</v>
      </c>
      <c r="H59">
        <f>PPCL_Spot!S59</f>
        <v>9.99</v>
      </c>
      <c r="I59">
        <f>Bawana_NG!S59</f>
        <v>29.061340096841132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69.02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49.39</v>
      </c>
      <c r="AB59" s="117">
        <f>-STOA!Q59</f>
        <v>0</v>
      </c>
      <c r="AC59">
        <f t="shared" si="0"/>
        <v>2.2566581354448827</v>
      </c>
      <c r="AD59">
        <f t="shared" si="1"/>
        <v>133.64907869559639</v>
      </c>
      <c r="AE59">
        <f>'IDT-1'!E59</f>
        <v>0</v>
      </c>
      <c r="AF59" s="26"/>
      <c r="AG59">
        <f t="shared" si="2"/>
        <v>133.64907869559639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-60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2.084396734200181</v>
      </c>
      <c r="F60">
        <f>GT_Spot!S60</f>
        <v>0</v>
      </c>
      <c r="G60">
        <f>PPCL_NG!S60</f>
        <v>36.36</v>
      </c>
      <c r="H60">
        <f>PPCL_Spot!S60</f>
        <v>9.99</v>
      </c>
      <c r="I60">
        <f>Bawana_NG!S60</f>
        <v>29.061340096841132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69.02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49.39</v>
      </c>
      <c r="AB60" s="117">
        <f>-STOA!Q60</f>
        <v>0</v>
      </c>
      <c r="AC60">
        <f t="shared" si="0"/>
        <v>1.7239704841131633</v>
      </c>
      <c r="AD60">
        <f t="shared" si="1"/>
        <v>194.18176634692813</v>
      </c>
      <c r="AE60">
        <f>'IDT-1'!E60</f>
        <v>0</v>
      </c>
      <c r="AF60" s="26"/>
      <c r="AG60">
        <f t="shared" si="2"/>
        <v>194.18176634692813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2.084396734200181</v>
      </c>
      <c r="F61">
        <f>GT_Spot!S61</f>
        <v>0</v>
      </c>
      <c r="G61">
        <f>PPCL_NG!S61</f>
        <v>36.36</v>
      </c>
      <c r="H61">
        <f>PPCL_Spot!S61</f>
        <v>9.36</v>
      </c>
      <c r="I61">
        <f>Bawana_NG!S61</f>
        <v>29.061340096841132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69.02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49.39</v>
      </c>
      <c r="AB61" s="117">
        <f>-STOA!Q61</f>
        <v>0</v>
      </c>
      <c r="AC61">
        <f t="shared" si="0"/>
        <v>1.7184264841131633</v>
      </c>
      <c r="AD61">
        <f t="shared" si="1"/>
        <v>193.55731034692812</v>
      </c>
      <c r="AE61">
        <f>'IDT-1'!E61</f>
        <v>0</v>
      </c>
      <c r="AF61" s="26"/>
      <c r="AG61">
        <f t="shared" si="2"/>
        <v>193.55731034692812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2.084396734200181</v>
      </c>
      <c r="F62">
        <f>GT_Spot!S62</f>
        <v>0</v>
      </c>
      <c r="G62">
        <f>PPCL_NG!S62</f>
        <v>36.36</v>
      </c>
      <c r="H62">
        <f>PPCL_Spot!S62</f>
        <v>9.99</v>
      </c>
      <c r="I62">
        <f>Bawana_NG!S62</f>
        <v>29.061340096841132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68.930000000000007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49.39</v>
      </c>
      <c r="AB62" s="117">
        <f>-STOA!Q62</f>
        <v>0</v>
      </c>
      <c r="AC62">
        <f t="shared" si="0"/>
        <v>1.7231784841131637</v>
      </c>
      <c r="AD62">
        <f t="shared" si="1"/>
        <v>194.09255834692814</v>
      </c>
      <c r="AE62">
        <f>'IDT-1'!E62</f>
        <v>0</v>
      </c>
      <c r="AF62" s="26"/>
      <c r="AG62">
        <f t="shared" si="2"/>
        <v>194.09255834692814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2.084396734200181</v>
      </c>
      <c r="F63">
        <f>GT_Spot!S63</f>
        <v>0</v>
      </c>
      <c r="G63">
        <f>PPCL_NG!S63</f>
        <v>36.36</v>
      </c>
      <c r="H63">
        <f>PPCL_Spot!S63</f>
        <v>9.99</v>
      </c>
      <c r="I63">
        <f>Bawana_NG!S63</f>
        <v>29.061340096841132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68.930000000000007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49.39</v>
      </c>
      <c r="AB63" s="117">
        <f>-STOA!Q63</f>
        <v>0</v>
      </c>
      <c r="AC63">
        <f t="shared" si="0"/>
        <v>2.255866135444883</v>
      </c>
      <c r="AD63">
        <f t="shared" si="1"/>
        <v>133.55987069559643</v>
      </c>
      <c r="AE63">
        <f>'IDT-1'!E63</f>
        <v>0</v>
      </c>
      <c r="AF63" s="26"/>
      <c r="AG63">
        <f t="shared" si="2"/>
        <v>133.55987069559643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-60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2.0839741708247721</v>
      </c>
      <c r="F64">
        <f>GT_Spot!S64</f>
        <v>0</v>
      </c>
      <c r="G64">
        <f>PPCL_NG!S64</f>
        <v>36.36</v>
      </c>
      <c r="H64">
        <f>PPCL_Spot!S64</f>
        <v>9.99</v>
      </c>
      <c r="I64">
        <f>Bawana_NG!S64</f>
        <v>29.061340096841132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68.930000000000007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49.39</v>
      </c>
      <c r="AB64" s="117">
        <f>-STOA!Q64</f>
        <v>0</v>
      </c>
      <c r="AC64">
        <f t="shared" si="0"/>
        <v>1.7231747655554599</v>
      </c>
      <c r="AD64">
        <f t="shared" si="1"/>
        <v>194.09213950211043</v>
      </c>
      <c r="AE64">
        <f>'IDT-1'!E64</f>
        <v>0</v>
      </c>
      <c r="AF64" s="26"/>
      <c r="AG64">
        <f t="shared" si="2"/>
        <v>194.09213950211043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2.0839741708247721</v>
      </c>
      <c r="F65">
        <f>GT_Spot!S65</f>
        <v>0</v>
      </c>
      <c r="G65">
        <f>PPCL_NG!S65</f>
        <v>36.36</v>
      </c>
      <c r="H65">
        <f>PPCL_Spot!S65</f>
        <v>9.99</v>
      </c>
      <c r="I65">
        <f>Bawana_NG!S65</f>
        <v>29.061340096841132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68.820000000000007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49.39</v>
      </c>
      <c r="AB65" s="117">
        <f>-STOA!Q65</f>
        <v>0</v>
      </c>
      <c r="AC65">
        <f t="shared" si="0"/>
        <v>1.7222067655554603</v>
      </c>
      <c r="AD65">
        <f t="shared" si="1"/>
        <v>193.98310750211047</v>
      </c>
      <c r="AE65">
        <f>'IDT-1'!E65</f>
        <v>0</v>
      </c>
      <c r="AF65" s="26"/>
      <c r="AG65">
        <f t="shared" si="2"/>
        <v>193.98310750211047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2.0839741708247721</v>
      </c>
      <c r="F66">
        <f>GT_Spot!S66</f>
        <v>0</v>
      </c>
      <c r="G66">
        <f>PPCL_NG!S66</f>
        <v>36.36</v>
      </c>
      <c r="H66">
        <f>PPCL_Spot!S66</f>
        <v>10.61</v>
      </c>
      <c r="I66">
        <f>Bawana_NG!S66</f>
        <v>29.061340096841132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68.820000000000007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49.39</v>
      </c>
      <c r="AB66" s="117">
        <f>-STOA!Q66</f>
        <v>0</v>
      </c>
      <c r="AC66">
        <f t="shared" si="0"/>
        <v>1.7276627655554604</v>
      </c>
      <c r="AD66">
        <f t="shared" si="1"/>
        <v>194.59765150211047</v>
      </c>
      <c r="AE66">
        <f>'IDT-1'!E66</f>
        <v>0</v>
      </c>
      <c r="AF66" s="26"/>
      <c r="AG66">
        <f t="shared" si="2"/>
        <v>194.59765150211047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2.0839741708247721</v>
      </c>
      <c r="F67">
        <f>GT_Spot!S67</f>
        <v>0</v>
      </c>
      <c r="G67">
        <f>PPCL_NG!S67</f>
        <v>36.36</v>
      </c>
      <c r="H67">
        <f>PPCL_Spot!S67</f>
        <v>10.61</v>
      </c>
      <c r="I67">
        <f>Bawana_NG!S67</f>
        <v>29.061340096841132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68.820000000000007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49.39</v>
      </c>
      <c r="AB67" s="117">
        <f>-STOA!Q67</f>
        <v>0</v>
      </c>
      <c r="AC67">
        <f t="shared" si="0"/>
        <v>2.2603504168871797</v>
      </c>
      <c r="AD67">
        <f t="shared" si="1"/>
        <v>134.06496385077875</v>
      </c>
      <c r="AE67">
        <f>'IDT-1'!E67</f>
        <v>0</v>
      </c>
      <c r="AF67" s="26"/>
      <c r="AG67">
        <f t="shared" si="2"/>
        <v>134.06496385077875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-60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2.0839741708247721</v>
      </c>
      <c r="F68">
        <f>GT_Spot!S68</f>
        <v>0</v>
      </c>
      <c r="G68">
        <f>PPCL_NG!S68</f>
        <v>36.36</v>
      </c>
      <c r="H68">
        <f>PPCL_Spot!S68</f>
        <v>10.61</v>
      </c>
      <c r="I68">
        <f>Bawana_NG!S68</f>
        <v>30.520496384092507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68.820000000000007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49.39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1.7405033408832722</v>
      </c>
      <c r="AD68">
        <f t="shared" ref="AD68:AD98" si="4">SUM(B68:AB68,AI68:AR68)-AC68</f>
        <v>196.04396721403401</v>
      </c>
      <c r="AE68">
        <f>'IDT-1'!E68</f>
        <v>0</v>
      </c>
      <c r="AF68" s="26"/>
      <c r="AG68">
        <f t="shared" ref="AG68:AG98" si="5">SUM(AD68:AF68)+AT68</f>
        <v>196.04396721403401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2.0839741708247721</v>
      </c>
      <c r="F69">
        <f>GT_Spot!S69</f>
        <v>0</v>
      </c>
      <c r="G69">
        <f>PPCL_NG!S69</f>
        <v>36.36</v>
      </c>
      <c r="H69">
        <f>PPCL_Spot!S69</f>
        <v>10.61</v>
      </c>
      <c r="I69">
        <f>Bawana_NG!S69</f>
        <v>29.061340096841132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68.820000000000007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49.39</v>
      </c>
      <c r="AB69" s="117">
        <f>-STOA!Q69</f>
        <v>0</v>
      </c>
      <c r="AC69">
        <f t="shared" si="3"/>
        <v>1.7276627655554604</v>
      </c>
      <c r="AD69">
        <f t="shared" si="4"/>
        <v>194.59765150211047</v>
      </c>
      <c r="AE69">
        <f>'IDT-1'!E69</f>
        <v>0</v>
      </c>
      <c r="AF69" s="26"/>
      <c r="AG69">
        <f t="shared" si="5"/>
        <v>194.59765150211047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2.0839741708247721</v>
      </c>
      <c r="F70">
        <f>GT_Spot!S70</f>
        <v>0</v>
      </c>
      <c r="G70">
        <f>PPCL_NG!S70</f>
        <v>36.36</v>
      </c>
      <c r="H70">
        <f>PPCL_Spot!S70</f>
        <v>10.61</v>
      </c>
      <c r="I70">
        <f>Bawana_NG!S70</f>
        <v>29.061340096841132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68.820000000000007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49.39</v>
      </c>
      <c r="AB70" s="117">
        <f>-STOA!Q70</f>
        <v>0</v>
      </c>
      <c r="AC70">
        <f t="shared" si="3"/>
        <v>1.7276627655554604</v>
      </c>
      <c r="AD70">
        <f t="shared" si="4"/>
        <v>194.59765150211047</v>
      </c>
      <c r="AE70">
        <f>'IDT-1'!E70</f>
        <v>0</v>
      </c>
      <c r="AF70" s="26"/>
      <c r="AG70">
        <f t="shared" si="5"/>
        <v>194.59765150211047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2.0839741708247721</v>
      </c>
      <c r="F71">
        <f>GT_Spot!S71</f>
        <v>0</v>
      </c>
      <c r="G71">
        <f>PPCL_NG!S71</f>
        <v>36.36</v>
      </c>
      <c r="H71">
        <f>PPCL_Spot!S71</f>
        <v>10.61</v>
      </c>
      <c r="I71">
        <f>Bawana_NG!S71</f>
        <v>29.061370043845177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68.820000000000007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49.39</v>
      </c>
      <c r="AB71" s="117">
        <f>-STOA!Q71</f>
        <v>0</v>
      </c>
      <c r="AC71">
        <f t="shared" si="3"/>
        <v>2.2603506804208147</v>
      </c>
      <c r="AD71">
        <f t="shared" si="4"/>
        <v>134.06499353424911</v>
      </c>
      <c r="AE71">
        <f>'IDT-1'!E71</f>
        <v>0</v>
      </c>
      <c r="AF71" s="26"/>
      <c r="AG71">
        <f t="shared" si="5"/>
        <v>134.06499353424911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-60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2.0839741708247721</v>
      </c>
      <c r="F72">
        <f>GT_Spot!S72</f>
        <v>0</v>
      </c>
      <c r="G72">
        <f>PPCL_NG!S72</f>
        <v>36.36</v>
      </c>
      <c r="H72">
        <f>PPCL_Spot!S72</f>
        <v>10.61</v>
      </c>
      <c r="I72">
        <f>Bawana_NG!S72</f>
        <v>29.061468766371647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68.820000000000007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49.39</v>
      </c>
      <c r="AB72" s="117">
        <f>-STOA!Q72</f>
        <v>0</v>
      </c>
      <c r="AC72">
        <f t="shared" si="3"/>
        <v>1.7276638978473289</v>
      </c>
      <c r="AD72">
        <f t="shared" si="4"/>
        <v>194.59777903934912</v>
      </c>
      <c r="AE72">
        <f>'IDT-1'!E72</f>
        <v>0</v>
      </c>
      <c r="AF72" s="26"/>
      <c r="AG72">
        <f t="shared" si="5"/>
        <v>194.59777903934912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2.0839741708247721</v>
      </c>
      <c r="F73">
        <f>GT_Spot!S73</f>
        <v>0</v>
      </c>
      <c r="G73">
        <f>PPCL_NG!S73</f>
        <v>36.36</v>
      </c>
      <c r="H73">
        <f>PPCL_Spot!S73</f>
        <v>10.61</v>
      </c>
      <c r="I73">
        <f>Bawana_NG!S73</f>
        <v>29.061447555062465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68.820000000000007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49.39</v>
      </c>
      <c r="AB73" s="117">
        <f>-STOA!Q73</f>
        <v>0</v>
      </c>
      <c r="AC73">
        <f t="shared" si="3"/>
        <v>1.7276637111878077</v>
      </c>
      <c r="AD73">
        <f t="shared" si="4"/>
        <v>194.59775801469942</v>
      </c>
      <c r="AE73">
        <f>'IDT-1'!E73</f>
        <v>0</v>
      </c>
      <c r="AF73" s="26"/>
      <c r="AG73">
        <f t="shared" si="5"/>
        <v>194.59775801469942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2.0839741708247721</v>
      </c>
      <c r="F74">
        <f>GT_Spot!S74</f>
        <v>0</v>
      </c>
      <c r="G74">
        <f>PPCL_NG!S74</f>
        <v>36.36</v>
      </c>
      <c r="H74">
        <f>PPCL_Spot!S74</f>
        <v>10.61</v>
      </c>
      <c r="I74">
        <f>Bawana_NG!S74</f>
        <v>29.061447555062465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68.820000000000007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49.39</v>
      </c>
      <c r="AB74" s="117">
        <f>-STOA!Q74</f>
        <v>0</v>
      </c>
      <c r="AC74">
        <f t="shared" si="3"/>
        <v>1.7276637111878077</v>
      </c>
      <c r="AD74">
        <f t="shared" si="4"/>
        <v>194.59775801469942</v>
      </c>
      <c r="AE74">
        <f>'IDT-1'!E74</f>
        <v>0</v>
      </c>
      <c r="AF74" s="26"/>
      <c r="AG74">
        <f t="shared" si="5"/>
        <v>194.59775801469942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2.1022013501614323</v>
      </c>
      <c r="F75">
        <f>GT_Spot!S75</f>
        <v>0</v>
      </c>
      <c r="G75">
        <f>PPCL_NG!S75</f>
        <v>36.36</v>
      </c>
      <c r="H75">
        <f>PPCL_Spot!S75</f>
        <v>11.209999999999999</v>
      </c>
      <c r="I75">
        <f>Bawana_NG!S75</f>
        <v>29.061447555062465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68.47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1.7478344864757362</v>
      </c>
      <c r="AD75">
        <f t="shared" si="4"/>
        <v>96.425814418748161</v>
      </c>
      <c r="AE75">
        <f>'IDT-1'!E75</f>
        <v>0</v>
      </c>
      <c r="AF75" s="26"/>
      <c r="AG75">
        <f t="shared" si="5"/>
        <v>96.425814418748161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-50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2.1022013501614323</v>
      </c>
      <c r="F76">
        <f>GT_Spot!S76</f>
        <v>0</v>
      </c>
      <c r="G76">
        <f>PPCL_NG!S76</f>
        <v>36.36</v>
      </c>
      <c r="H76">
        <f>PPCL_Spot!S76</f>
        <v>11.209999999999999</v>
      </c>
      <c r="I76">
        <f>Bawana_NG!S76</f>
        <v>29.061447555062465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68.47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1.6448401103659704</v>
      </c>
      <c r="AD76">
        <f t="shared" si="4"/>
        <v>185.26880879485793</v>
      </c>
      <c r="AE76">
        <f>'IDT-1'!E76</f>
        <v>0</v>
      </c>
      <c r="AF76" s="26"/>
      <c r="AG76">
        <f t="shared" si="5"/>
        <v>185.26880879485793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38.74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2.1012831479897347</v>
      </c>
      <c r="F77">
        <f>GT_Spot!S77</f>
        <v>0</v>
      </c>
      <c r="G77">
        <f>PPCL_NG!S77</f>
        <v>36.36</v>
      </c>
      <c r="H77">
        <f>PPCL_Spot!S77</f>
        <v>11.209999999999999</v>
      </c>
      <c r="I77">
        <f>Bawana_NG!S77</f>
        <v>29.061447555062465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68.47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1.5595600301868595</v>
      </c>
      <c r="AD77">
        <f t="shared" si="4"/>
        <v>175.66317067286533</v>
      </c>
      <c r="AE77">
        <f>'IDT-1'!E77</f>
        <v>0</v>
      </c>
      <c r="AF77" s="26"/>
      <c r="AG77">
        <f t="shared" si="5"/>
        <v>175.66317067286533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29.05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2.1012831479897347</v>
      </c>
      <c r="F78">
        <f>GT_Spot!S78</f>
        <v>0</v>
      </c>
      <c r="G78">
        <f>PPCL_NG!S78</f>
        <v>36.36</v>
      </c>
      <c r="H78">
        <f>PPCL_Spot!S78</f>
        <v>11.209999999999999</v>
      </c>
      <c r="I78">
        <f>Bawana_NG!S78</f>
        <v>29.059999999999995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68.47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1.5595472917023097</v>
      </c>
      <c r="AD78">
        <f t="shared" si="4"/>
        <v>175.66173585628744</v>
      </c>
      <c r="AE78">
        <f>'IDT-1'!E78</f>
        <v>0</v>
      </c>
      <c r="AF78" s="26"/>
      <c r="AG78">
        <f t="shared" si="5"/>
        <v>175.66173585628744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29.05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2.1012831479897347</v>
      </c>
      <c r="F79">
        <f>GT_Spot!S79</f>
        <v>0</v>
      </c>
      <c r="G79">
        <f>PPCL_NG!S79</f>
        <v>36.36</v>
      </c>
      <c r="H79">
        <f>PPCL_Spot!S79</f>
        <v>11.209999999999999</v>
      </c>
      <c r="I79">
        <f>Bawana_NG!S79</f>
        <v>29.059999999999995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68.47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1.6874112917023096</v>
      </c>
      <c r="AD79">
        <f t="shared" si="4"/>
        <v>190.06387185628742</v>
      </c>
      <c r="AE79">
        <f>'IDT-1'!E79</f>
        <v>0</v>
      </c>
      <c r="AF79" s="26"/>
      <c r="AG79">
        <f t="shared" si="5"/>
        <v>190.06387185628742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43.58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2.1012831479897347</v>
      </c>
      <c r="F80">
        <f>GT_Spot!S80</f>
        <v>0</v>
      </c>
      <c r="G80">
        <f>PPCL_NG!S80</f>
        <v>36.36</v>
      </c>
      <c r="H80">
        <f>PPCL_Spot!S80</f>
        <v>11.209999999999999</v>
      </c>
      <c r="I80">
        <f>Bawana_NG!S80</f>
        <v>29.059999999999995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68.47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1.3039072917023096</v>
      </c>
      <c r="AD80">
        <f t="shared" si="4"/>
        <v>146.86737585628742</v>
      </c>
      <c r="AE80">
        <f>'IDT-1'!E80</f>
        <v>0</v>
      </c>
      <c r="AF80" s="26"/>
      <c r="AG80">
        <f t="shared" si="5"/>
        <v>146.86737585628742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2.1012831479897347</v>
      </c>
      <c r="F81">
        <f>GT_Spot!S81</f>
        <v>0</v>
      </c>
      <c r="G81">
        <f>PPCL_NG!S81</f>
        <v>36.36</v>
      </c>
      <c r="H81">
        <f>PPCL_Spot!S81</f>
        <v>11.209999999999999</v>
      </c>
      <c r="I81">
        <f>Bawana_NG!S81</f>
        <v>29.059999999999995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68.47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1.6874112917023096</v>
      </c>
      <c r="AD81">
        <f t="shared" si="4"/>
        <v>190.06387185628742</v>
      </c>
      <c r="AE81">
        <f>'IDT-1'!E81</f>
        <v>0</v>
      </c>
      <c r="AF81" s="26"/>
      <c r="AG81">
        <f t="shared" si="5"/>
        <v>190.06387185628742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43.58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2.1012831479897347</v>
      </c>
      <c r="F82">
        <f>GT_Spot!S82</f>
        <v>0</v>
      </c>
      <c r="G82">
        <f>PPCL_NG!S82</f>
        <v>36.36</v>
      </c>
      <c r="H82">
        <f>PPCL_Spot!S82</f>
        <v>11.209999999999999</v>
      </c>
      <c r="I82">
        <f>Bawana_NG!S82</f>
        <v>29.059999999999995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68.47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1.6448192917023097</v>
      </c>
      <c r="AD82">
        <f t="shared" si="4"/>
        <v>185.26646385628743</v>
      </c>
      <c r="AE82">
        <f>'IDT-1'!E82</f>
        <v>0</v>
      </c>
      <c r="AF82" s="26"/>
      <c r="AG82">
        <f t="shared" si="5"/>
        <v>185.26646385628743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38.74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2.1012831479897347</v>
      </c>
      <c r="F83">
        <f>GT_Spot!S83</f>
        <v>0</v>
      </c>
      <c r="G83">
        <f>PPCL_NG!S83</f>
        <v>36.36</v>
      </c>
      <c r="H83">
        <f>PPCL_Spot!S83</f>
        <v>11.209999999999999</v>
      </c>
      <c r="I83">
        <f>Bawana_NG!S83</f>
        <v>29.059999999999995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68.47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1.5595472917023097</v>
      </c>
      <c r="AD83">
        <f t="shared" si="4"/>
        <v>175.66173585628744</v>
      </c>
      <c r="AE83">
        <f>'IDT-1'!E83</f>
        <v>0</v>
      </c>
      <c r="AF83" s="26"/>
      <c r="AG83">
        <f t="shared" si="5"/>
        <v>175.66173585628744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29.05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1.5938792859166904</v>
      </c>
      <c r="F84">
        <f>GT_Spot!S84</f>
        <v>0</v>
      </c>
      <c r="G84">
        <f>PPCL_NG!S84</f>
        <v>36.36</v>
      </c>
      <c r="H84">
        <f>PPCL_Spot!S84</f>
        <v>8.2122195187888618</v>
      </c>
      <c r="I84">
        <f>Bawana_NG!S84</f>
        <v>29.059999999999995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68.47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1.6565656694814088</v>
      </c>
      <c r="AD84">
        <f t="shared" si="4"/>
        <v>186.58953313522412</v>
      </c>
      <c r="AE84">
        <f>'IDT-1'!E84</f>
        <v>0</v>
      </c>
      <c r="AF84" s="26"/>
      <c r="AG84">
        <f t="shared" si="5"/>
        <v>186.58953313522412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43.58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1.5938792859166904</v>
      </c>
      <c r="F85">
        <f>GT_Spot!S85</f>
        <v>0</v>
      </c>
      <c r="G85">
        <f>PPCL_NG!S85</f>
        <v>36.36</v>
      </c>
      <c r="H85">
        <f>PPCL_Spot!S85</f>
        <v>7.87</v>
      </c>
      <c r="I85">
        <f>Bawana_NG!S85</f>
        <v>29.06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68.109999999999985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1.2668821377160668</v>
      </c>
      <c r="AD85">
        <f t="shared" si="4"/>
        <v>142.69699714820061</v>
      </c>
      <c r="AE85">
        <f>'IDT-1'!E85</f>
        <v>0</v>
      </c>
      <c r="AF85" s="26"/>
      <c r="AG85">
        <f t="shared" si="5"/>
        <v>142.69699714820061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1.5938792859166904</v>
      </c>
      <c r="F86">
        <f>GT_Spot!S86</f>
        <v>0</v>
      </c>
      <c r="G86">
        <f>PPCL_NG!S86</f>
        <v>36.36</v>
      </c>
      <c r="H86">
        <f>PPCL_Spot!S86</f>
        <v>8.2122195187888618</v>
      </c>
      <c r="I86">
        <f>Bawana_NG!S86</f>
        <v>29.06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68.109999999999985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1.653397669481409</v>
      </c>
      <c r="AD86">
        <f t="shared" si="4"/>
        <v>186.23270113522415</v>
      </c>
      <c r="AE86">
        <f>'IDT-1'!E86</f>
        <v>0</v>
      </c>
      <c r="AF86" s="26"/>
      <c r="AG86">
        <f t="shared" si="5"/>
        <v>186.23270113522415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43.58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1.5938792859166904</v>
      </c>
      <c r="F87">
        <f>GT_Spot!S87</f>
        <v>0</v>
      </c>
      <c r="G87">
        <f>PPCL_NG!S87</f>
        <v>36.36</v>
      </c>
      <c r="H87">
        <f>PPCL_Spot!S87</f>
        <v>7.77222063446699</v>
      </c>
      <c r="I87">
        <f>Bawana_NG!S87</f>
        <v>29.06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68.109999999999985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1.6069336792993765</v>
      </c>
      <c r="AD87">
        <f t="shared" si="4"/>
        <v>180.99916624108431</v>
      </c>
      <c r="AE87">
        <f>'IDT-1'!E87</f>
        <v>0</v>
      </c>
      <c r="AF87" s="26"/>
      <c r="AG87">
        <f t="shared" si="5"/>
        <v>180.99916624108431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38.74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2.1012831479897347</v>
      </c>
      <c r="F88">
        <f>GT_Spot!S88</f>
        <v>0</v>
      </c>
      <c r="G88">
        <f>PPCL_NG!S88</f>
        <v>36.36</v>
      </c>
      <c r="H88">
        <f>PPCL_Spot!S88</f>
        <v>10.61</v>
      </c>
      <c r="I88">
        <f>Bawana_NG!S88</f>
        <v>29.06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68.109999999999985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1.5936912917023096</v>
      </c>
      <c r="AD88">
        <f t="shared" si="4"/>
        <v>179.50759185628741</v>
      </c>
      <c r="AE88">
        <f>'IDT-1'!E88</f>
        <v>0</v>
      </c>
      <c r="AF88" s="26"/>
      <c r="AG88">
        <f t="shared" si="5"/>
        <v>179.50759185628741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33.89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2.1012831479897347</v>
      </c>
      <c r="F89">
        <f>GT_Spot!S89</f>
        <v>0</v>
      </c>
      <c r="G89">
        <f>PPCL_NG!S89</f>
        <v>36.36</v>
      </c>
      <c r="H89">
        <f>PPCL_Spot!S89</f>
        <v>10.61</v>
      </c>
      <c r="I89">
        <f>Bawana_NG!S89</f>
        <v>29.06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68.019999999999982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1.5503072917023097</v>
      </c>
      <c r="AD89">
        <f t="shared" si="4"/>
        <v>174.62097585628743</v>
      </c>
      <c r="AE89">
        <f>'IDT-1'!E89</f>
        <v>0</v>
      </c>
      <c r="AF89" s="26"/>
      <c r="AG89">
        <f t="shared" si="5"/>
        <v>174.62097585628743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29.05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2.1012831479897347</v>
      </c>
      <c r="F90">
        <f>GT_Spot!S90</f>
        <v>0</v>
      </c>
      <c r="G90">
        <f>PPCL_NG!S90</f>
        <v>36.36</v>
      </c>
      <c r="H90">
        <f>PPCL_Spot!S90</f>
        <v>10.61</v>
      </c>
      <c r="I90">
        <f>Bawana_NG!S90</f>
        <v>29.06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68.019999999999982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1.2946672917023097</v>
      </c>
      <c r="AD90">
        <f t="shared" si="4"/>
        <v>145.82661585628742</v>
      </c>
      <c r="AE90">
        <f>'IDT-1'!E90</f>
        <v>0</v>
      </c>
      <c r="AF90" s="26"/>
      <c r="AG90">
        <f t="shared" si="5"/>
        <v>145.82661585628742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2.1012831479897347</v>
      </c>
      <c r="F91">
        <f>GT_Spot!S91</f>
        <v>0</v>
      </c>
      <c r="G91">
        <f>PPCL_NG!S91</f>
        <v>36.36</v>
      </c>
      <c r="H91">
        <f>PPCL_Spot!S91</f>
        <v>10.61</v>
      </c>
      <c r="I91">
        <f>Bawana_NG!S91</f>
        <v>29.06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68.47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1.6821312917023097</v>
      </c>
      <c r="AD91">
        <f t="shared" si="4"/>
        <v>189.4691518562874</v>
      </c>
      <c r="AE91">
        <f>'IDT-1'!E91</f>
        <v>0</v>
      </c>
      <c r="AF91" s="26"/>
      <c r="AG91">
        <f t="shared" si="5"/>
        <v>189.4691518562874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43.58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2.1012831479897347</v>
      </c>
      <c r="F92">
        <f>GT_Spot!S92</f>
        <v>0</v>
      </c>
      <c r="G92">
        <f>PPCL_NG!S92</f>
        <v>36.36</v>
      </c>
      <c r="H92">
        <f>PPCL_Spot!S92</f>
        <v>10.61</v>
      </c>
      <c r="I92">
        <f>Bawana_NG!S92</f>
        <v>29.06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68.48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1.63962729170231</v>
      </c>
      <c r="AD92">
        <f t="shared" si="4"/>
        <v>184.68165585628745</v>
      </c>
      <c r="AE92">
        <f>'IDT-1'!E92</f>
        <v>0</v>
      </c>
      <c r="AF92" s="26"/>
      <c r="AG92">
        <f t="shared" si="5"/>
        <v>184.68165585628745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38.74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2.1012831479897347</v>
      </c>
      <c r="F93">
        <f>GT_Spot!S93</f>
        <v>0</v>
      </c>
      <c r="G93">
        <f>PPCL_NG!S93</f>
        <v>36.36</v>
      </c>
      <c r="H93">
        <f>PPCL_Spot!S93</f>
        <v>10.61</v>
      </c>
      <c r="I93">
        <f>Bawana_NG!S93</f>
        <v>29.06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68.489999999999995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1.5970352917023098</v>
      </c>
      <c r="AD93">
        <f t="shared" si="4"/>
        <v>179.88424785628746</v>
      </c>
      <c r="AE93">
        <f>'IDT-1'!E93</f>
        <v>0</v>
      </c>
      <c r="AF93" s="26"/>
      <c r="AG93">
        <f t="shared" si="5"/>
        <v>179.88424785628746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33.89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2.1012831479897347</v>
      </c>
      <c r="F94">
        <f>GT_Spot!S94</f>
        <v>0</v>
      </c>
      <c r="G94">
        <f>PPCL_NG!S94</f>
        <v>36.36</v>
      </c>
      <c r="H94">
        <f>PPCL_Spot!S94</f>
        <v>10.61</v>
      </c>
      <c r="I94">
        <f>Bawana_NG!S94</f>
        <v>29.06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68.420000000000016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1.5538272917023099</v>
      </c>
      <c r="AD94">
        <f t="shared" si="4"/>
        <v>175.01745585628746</v>
      </c>
      <c r="AE94">
        <f>'IDT-1'!E94</f>
        <v>0</v>
      </c>
      <c r="AF94" s="26"/>
      <c r="AG94">
        <f t="shared" si="5"/>
        <v>175.01745585628746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29.05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2.1012831479897347</v>
      </c>
      <c r="F95">
        <f>GT_Spot!S95</f>
        <v>0</v>
      </c>
      <c r="G95">
        <f>PPCL_NG!S95</f>
        <v>36.36</v>
      </c>
      <c r="H95">
        <f>PPCL_Spot!S95</f>
        <v>10.61</v>
      </c>
      <c r="I95">
        <f>Bawana_NG!S95</f>
        <v>29.06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68.420000000000016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1.2981872917023098</v>
      </c>
      <c r="AD95">
        <f t="shared" si="4"/>
        <v>146.22309585628744</v>
      </c>
      <c r="AE95">
        <f>'IDT-1'!E95</f>
        <v>0</v>
      </c>
      <c r="AF95" s="26"/>
      <c r="AG95">
        <f t="shared" si="5"/>
        <v>146.22309585628744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2.1012831479897347</v>
      </c>
      <c r="F96">
        <f>GT_Spot!S96</f>
        <v>0</v>
      </c>
      <c r="G96">
        <f>PPCL_NG!S96</f>
        <v>36.36</v>
      </c>
      <c r="H96">
        <f>PPCL_Spot!S96</f>
        <v>10.61</v>
      </c>
      <c r="I96">
        <f>Bawana_NG!S96</f>
        <v>29.06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68.450000000000017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1.68195529170231</v>
      </c>
      <c r="AD96">
        <f t="shared" si="4"/>
        <v>189.44932785628743</v>
      </c>
      <c r="AE96">
        <f>'IDT-1'!E96</f>
        <v>0</v>
      </c>
      <c r="AF96" s="26"/>
      <c r="AG96">
        <f t="shared" si="5"/>
        <v>189.44932785628743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43.58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2.1012831479897347</v>
      </c>
      <c r="F97">
        <f>GT_Spot!S97</f>
        <v>0</v>
      </c>
      <c r="G97">
        <f>PPCL_NG!S97</f>
        <v>36.36</v>
      </c>
      <c r="H97">
        <f>PPCL_Spot!S97</f>
        <v>10.61</v>
      </c>
      <c r="I97">
        <f>Bawana_NG!S97</f>
        <v>29.059999999999995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68.450000000000017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1.63936329170231</v>
      </c>
      <c r="AD97">
        <f t="shared" si="4"/>
        <v>184.65191985628744</v>
      </c>
      <c r="AE97">
        <f>'IDT-1'!E97</f>
        <v>0</v>
      </c>
      <c r="AF97" s="26"/>
      <c r="AG97">
        <f t="shared" si="5"/>
        <v>184.65191985628744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38.74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2.1012831479897347</v>
      </c>
      <c r="F98">
        <f>GT_Spot!S98</f>
        <v>0</v>
      </c>
      <c r="G98">
        <f>PPCL_NG!S98</f>
        <v>36.36</v>
      </c>
      <c r="H98">
        <f>PPCL_Spot!S98</f>
        <v>10.61</v>
      </c>
      <c r="I98">
        <f>Bawana_NG!S98</f>
        <v>29.059999999999995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68.450000000000017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1.3836352917023098</v>
      </c>
      <c r="AD98">
        <f t="shared" si="4"/>
        <v>155.84764785628744</v>
      </c>
      <c r="AE98">
        <f>'IDT-1'!E98</f>
        <v>0</v>
      </c>
      <c r="AF98" s="26"/>
      <c r="AG98">
        <f t="shared" si="5"/>
        <v>155.84764785628744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9.68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4.9366522704121035E-2</v>
      </c>
      <c r="F99">
        <f t="shared" si="6"/>
        <v>0</v>
      </c>
      <c r="G99">
        <f t="shared" si="6"/>
        <v>0.87264000000000064</v>
      </c>
      <c r="H99">
        <f t="shared" si="6"/>
        <v>0.2432502613543977</v>
      </c>
      <c r="I99">
        <f t="shared" si="6"/>
        <v>0.66585452783131283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1.6549149999999995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0.45906000000000052</v>
      </c>
      <c r="AB99" s="117">
        <f t="shared" si="6"/>
        <v>0</v>
      </c>
      <c r="AC99">
        <f t="shared" si="6"/>
        <v>3.8270505555929951E-2</v>
      </c>
      <c r="AD99">
        <f t="shared" si="6"/>
        <v>3.8536308063339026</v>
      </c>
      <c r="AE99">
        <f t="shared" si="6"/>
        <v>0</v>
      </c>
      <c r="AG99">
        <f t="shared" si="6"/>
        <v>3.8536308063339026</v>
      </c>
      <c r="AI99">
        <f t="shared" si="6"/>
        <v>0</v>
      </c>
      <c r="AJ99">
        <f t="shared" si="6"/>
        <v>0</v>
      </c>
      <c r="AK99">
        <f t="shared" si="6"/>
        <v>4.8425000000000004E-3</v>
      </c>
      <c r="AL99">
        <f t="shared" si="6"/>
        <v>-0.22750000000000001</v>
      </c>
      <c r="AM99">
        <f t="shared" si="6"/>
        <v>0</v>
      </c>
      <c r="AN99">
        <f t="shared" si="6"/>
        <v>0</v>
      </c>
      <c r="AO99">
        <f t="shared" si="6"/>
        <v>0.16947249999999997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0</v>
      </c>
      <c r="AU102" s="70" t="s">
        <v>445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44787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</v>
      </c>
      <c r="I3">
        <f>Bawana_NG!R3</f>
        <v>5.49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1.94</v>
      </c>
      <c r="AB3" s="117">
        <f>-STOA!R3</f>
        <v>0</v>
      </c>
      <c r="AC3">
        <f>SUMIF(B3:AB3,"&gt;0")*$AC$2-SUMIF(B3:AB3,"&lt;0")*($AC$2/(1-$AC$2))+SUMIF(AI3:AR3,"&gt;0")*$AC$2-SUMIF(AI3:AR3,"&lt;0")*($AC$2/(1-$AC$2))</f>
        <v>0.21454400000000001</v>
      </c>
      <c r="AD3">
        <f>SUM(B3:AB3,AI3:AR3)-AC3</f>
        <v>24.165455999999999</v>
      </c>
      <c r="AE3">
        <f>'IDT-1'!D3</f>
        <v>0</v>
      </c>
      <c r="AF3" s="26"/>
      <c r="AG3">
        <f>SUM(AD3:AF3)</f>
        <v>24.165455999999999</v>
      </c>
      <c r="AI3" s="75">
        <f>PXIL!L3</f>
        <v>0</v>
      </c>
      <c r="AJ3" s="75">
        <f>PXIL!R3</f>
        <v>0</v>
      </c>
      <c r="AK3" s="75">
        <f>RTM_IEX!L3</f>
        <v>9.68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</v>
      </c>
      <c r="I4">
        <f>Bawana_NG!R4</f>
        <v>5.49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0.21454400000000001</v>
      </c>
      <c r="AD4">
        <f t="shared" ref="AD4:AD67" si="1">SUM(B4:AB4,AI4:AR4)-AC4</f>
        <v>24.165455999999999</v>
      </c>
      <c r="AE4">
        <f>'IDT-1'!D4</f>
        <v>0</v>
      </c>
      <c r="AF4" s="26"/>
      <c r="AG4">
        <f t="shared" ref="AG4:AG67" si="2">SUM(AD4:AF4)</f>
        <v>24.165455999999999</v>
      </c>
      <c r="AI4" s="75">
        <f>PXIL!L4</f>
        <v>0</v>
      </c>
      <c r="AJ4" s="75">
        <f>PXIL!R4</f>
        <v>0</v>
      </c>
      <c r="AK4" s="75">
        <f>RTM_IEX!L4</f>
        <v>9.68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5.49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1.94</v>
      </c>
      <c r="AB5" s="117">
        <f>-STOA!R5</f>
        <v>0</v>
      </c>
      <c r="AC5">
        <f t="shared" si="0"/>
        <v>0.206096</v>
      </c>
      <c r="AD5">
        <f t="shared" si="1"/>
        <v>23.213904000000003</v>
      </c>
      <c r="AE5">
        <f>'IDT-1'!D5</f>
        <v>0</v>
      </c>
      <c r="AF5" s="26"/>
      <c r="AG5">
        <f t="shared" si="2"/>
        <v>23.213904000000003</v>
      </c>
      <c r="AI5" s="75">
        <f>PXIL!L5</f>
        <v>0</v>
      </c>
      <c r="AJ5" s="75">
        <f>PXIL!R5</f>
        <v>0</v>
      </c>
      <c r="AK5" s="75">
        <f>RTM_IEX!L5</f>
        <v>8.7200000000000006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5.49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1.94</v>
      </c>
      <c r="AB6" s="117">
        <f>-STOA!R6</f>
        <v>0</v>
      </c>
      <c r="AC6">
        <f t="shared" si="0"/>
        <v>0.21454400000000001</v>
      </c>
      <c r="AD6">
        <f t="shared" si="1"/>
        <v>24.165455999999999</v>
      </c>
      <c r="AE6">
        <f>'IDT-1'!D6</f>
        <v>0</v>
      </c>
      <c r="AF6" s="26"/>
      <c r="AG6">
        <f t="shared" si="2"/>
        <v>24.165455999999999</v>
      </c>
      <c r="AI6" s="75">
        <f>PXIL!L6</f>
        <v>0</v>
      </c>
      <c r="AJ6" s="75">
        <f>PXIL!R6</f>
        <v>0</v>
      </c>
      <c r="AK6" s="75">
        <f>RTM_IEX!L6</f>
        <v>9.68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1.74</v>
      </c>
      <c r="I7">
        <f>Bawana_NG!R7</f>
        <v>5.49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1.94</v>
      </c>
      <c r="AB7" s="117">
        <f>-STOA!R7</f>
        <v>0</v>
      </c>
      <c r="AC7">
        <f t="shared" si="0"/>
        <v>0.29383200000000004</v>
      </c>
      <c r="AD7">
        <f t="shared" si="1"/>
        <v>33.096167999999999</v>
      </c>
      <c r="AE7">
        <f>'IDT-1'!D7</f>
        <v>0</v>
      </c>
      <c r="AF7" s="26"/>
      <c r="AG7">
        <f t="shared" si="2"/>
        <v>33.096167999999999</v>
      </c>
      <c r="AI7" s="75">
        <f>PXIL!L7</f>
        <v>0</v>
      </c>
      <c r="AJ7" s="75">
        <f>PXIL!R7</f>
        <v>0</v>
      </c>
      <c r="AK7" s="75">
        <f>RTM_IEX!L7</f>
        <v>16.95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1.94</v>
      </c>
      <c r="AB8" s="117">
        <f>-STOA!R8</f>
        <v>0</v>
      </c>
      <c r="AC8">
        <f t="shared" si="0"/>
        <v>0.230296</v>
      </c>
      <c r="AD8">
        <f t="shared" si="1"/>
        <v>25.939704000000003</v>
      </c>
      <c r="AE8">
        <f>'IDT-1'!D8</f>
        <v>0</v>
      </c>
      <c r="AF8" s="26"/>
      <c r="AG8">
        <f t="shared" si="2"/>
        <v>25.939704000000003</v>
      </c>
      <c r="AI8" s="75">
        <f>PXIL!L8</f>
        <v>0</v>
      </c>
      <c r="AJ8" s="75">
        <f>PXIL!R8</f>
        <v>0</v>
      </c>
      <c r="AK8" s="75">
        <f>RTM_IEX!L8</f>
        <v>11.14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2.06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1.94</v>
      </c>
      <c r="AB9" s="117">
        <f>-STOA!R9</f>
        <v>0</v>
      </c>
      <c r="AC9">
        <f t="shared" si="0"/>
        <v>0.25264799999999998</v>
      </c>
      <c r="AD9">
        <f t="shared" si="1"/>
        <v>28.457352</v>
      </c>
      <c r="AE9">
        <f>'IDT-1'!D9</f>
        <v>0</v>
      </c>
      <c r="AF9" s="26"/>
      <c r="AG9">
        <f t="shared" si="2"/>
        <v>28.457352</v>
      </c>
      <c r="AI9" s="75">
        <f>PXIL!L9</f>
        <v>0</v>
      </c>
      <c r="AJ9" s="75">
        <f>PXIL!R9</f>
        <v>0</v>
      </c>
      <c r="AK9" s="75">
        <f>RTM_IEX!L9</f>
        <v>11.62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2.06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1.94</v>
      </c>
      <c r="AB10" s="117">
        <f>-STOA!R10</f>
        <v>0</v>
      </c>
      <c r="AC10">
        <f t="shared" si="0"/>
        <v>0.25264799999999998</v>
      </c>
      <c r="AD10">
        <f t="shared" si="1"/>
        <v>28.457352</v>
      </c>
      <c r="AE10">
        <f>'IDT-1'!D10</f>
        <v>0</v>
      </c>
      <c r="AF10" s="26"/>
      <c r="AG10">
        <f t="shared" si="2"/>
        <v>28.457352</v>
      </c>
      <c r="AI10" s="75">
        <f>PXIL!L10</f>
        <v>0</v>
      </c>
      <c r="AJ10" s="75">
        <f>PXIL!R10</f>
        <v>0</v>
      </c>
      <c r="AK10" s="75">
        <f>RTM_IEX!L10</f>
        <v>11.62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2.06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1.94</v>
      </c>
      <c r="AB11" s="117">
        <f>-STOA!R11</f>
        <v>0</v>
      </c>
      <c r="AC11">
        <f t="shared" si="0"/>
        <v>0.24842400000000001</v>
      </c>
      <c r="AD11">
        <f t="shared" si="1"/>
        <v>27.981576</v>
      </c>
      <c r="AE11">
        <f>'IDT-1'!D11</f>
        <v>0</v>
      </c>
      <c r="AF11" s="26"/>
      <c r="AG11">
        <f t="shared" si="2"/>
        <v>27.981576</v>
      </c>
      <c r="AI11" s="75">
        <f>PXIL!L11</f>
        <v>0</v>
      </c>
      <c r="AJ11" s="75">
        <f>PXIL!R11</f>
        <v>0</v>
      </c>
      <c r="AK11" s="75">
        <f>RTM_IEX!L11</f>
        <v>11.14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2.06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1.94</v>
      </c>
      <c r="AB12" s="117">
        <f>-STOA!R12</f>
        <v>0</v>
      </c>
      <c r="AC12">
        <f t="shared" si="0"/>
        <v>0.24842400000000001</v>
      </c>
      <c r="AD12">
        <f t="shared" si="1"/>
        <v>27.981576</v>
      </c>
      <c r="AE12">
        <f>'IDT-1'!D12</f>
        <v>0</v>
      </c>
      <c r="AF12" s="26"/>
      <c r="AG12">
        <f t="shared" si="2"/>
        <v>27.981576</v>
      </c>
      <c r="AI12" s="75">
        <f>PXIL!L12</f>
        <v>0</v>
      </c>
      <c r="AJ12" s="75">
        <f>PXIL!R12</f>
        <v>0</v>
      </c>
      <c r="AK12" s="75">
        <f>RTM_IEX!L12</f>
        <v>11.14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2.06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1.94</v>
      </c>
      <c r="AB13" s="117">
        <f>-STOA!R13</f>
        <v>0</v>
      </c>
      <c r="AC13">
        <f t="shared" si="0"/>
        <v>0.28670400000000001</v>
      </c>
      <c r="AD13">
        <f t="shared" si="1"/>
        <v>32.293295999999998</v>
      </c>
      <c r="AE13">
        <f>'IDT-1'!D13</f>
        <v>0</v>
      </c>
      <c r="AF13" s="26"/>
      <c r="AG13">
        <f t="shared" si="2"/>
        <v>32.293295999999998</v>
      </c>
      <c r="AI13" s="75">
        <f>PXIL!L13</f>
        <v>0</v>
      </c>
      <c r="AJ13" s="75">
        <f>PXIL!R13</f>
        <v>0</v>
      </c>
      <c r="AK13" s="75">
        <f>RTM_IEX!L13</f>
        <v>15.49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2.06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1.94</v>
      </c>
      <c r="AB14" s="117">
        <f>-STOA!R14</f>
        <v>0</v>
      </c>
      <c r="AC14">
        <f t="shared" si="0"/>
        <v>0.22281600000000001</v>
      </c>
      <c r="AD14">
        <f t="shared" si="1"/>
        <v>25.097183999999999</v>
      </c>
      <c r="AE14">
        <f>'IDT-1'!D14</f>
        <v>0</v>
      </c>
      <c r="AF14" s="26"/>
      <c r="AG14">
        <f t="shared" si="2"/>
        <v>25.097183999999999</v>
      </c>
      <c r="AI14" s="75">
        <f>PXIL!L14</f>
        <v>0</v>
      </c>
      <c r="AJ14" s="75">
        <f>PXIL!R14</f>
        <v>0</v>
      </c>
      <c r="AK14" s="75">
        <f>RTM_IEX!L14</f>
        <v>8.23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2.06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1.94</v>
      </c>
      <c r="AB15" s="117">
        <f>-STOA!R15</f>
        <v>0</v>
      </c>
      <c r="AC15">
        <f t="shared" si="0"/>
        <v>0.24842400000000001</v>
      </c>
      <c r="AD15">
        <f t="shared" si="1"/>
        <v>27.981576</v>
      </c>
      <c r="AE15">
        <f>'IDT-1'!D15</f>
        <v>0</v>
      </c>
      <c r="AF15" s="26"/>
      <c r="AG15">
        <f t="shared" si="2"/>
        <v>27.981576</v>
      </c>
      <c r="AI15" s="75">
        <f>PXIL!L15</f>
        <v>0</v>
      </c>
      <c r="AJ15" s="75">
        <f>PXIL!R15</f>
        <v>0</v>
      </c>
      <c r="AK15" s="75">
        <f>RTM_IEX!L15</f>
        <v>11.14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2.06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1.94</v>
      </c>
      <c r="AB16" s="117">
        <f>-STOA!R16</f>
        <v>0</v>
      </c>
      <c r="AC16">
        <f t="shared" si="0"/>
        <v>0.24842400000000001</v>
      </c>
      <c r="AD16">
        <f t="shared" si="1"/>
        <v>27.981576</v>
      </c>
      <c r="AE16">
        <f>'IDT-1'!D16</f>
        <v>0</v>
      </c>
      <c r="AF16" s="26"/>
      <c r="AG16">
        <f t="shared" si="2"/>
        <v>27.981576</v>
      </c>
      <c r="AI16" s="75">
        <f>PXIL!L16</f>
        <v>0</v>
      </c>
      <c r="AJ16" s="75">
        <f>PXIL!R16</f>
        <v>0</v>
      </c>
      <c r="AK16" s="75">
        <f>RTM_IEX!L16</f>
        <v>11.14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2.06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1.94</v>
      </c>
      <c r="AB17" s="117">
        <f>-STOA!R17</f>
        <v>0</v>
      </c>
      <c r="AC17">
        <f t="shared" si="0"/>
        <v>0.244112</v>
      </c>
      <c r="AD17">
        <f t="shared" si="1"/>
        <v>27.495888000000001</v>
      </c>
      <c r="AE17">
        <f>'IDT-1'!D17</f>
        <v>0</v>
      </c>
      <c r="AF17" s="26"/>
      <c r="AG17">
        <f t="shared" si="2"/>
        <v>27.495888000000001</v>
      </c>
      <c r="AI17" s="75">
        <f>PXIL!L17</f>
        <v>0</v>
      </c>
      <c r="AJ17" s="75">
        <f>PXIL!R17</f>
        <v>0</v>
      </c>
      <c r="AK17" s="75">
        <f>RTM_IEX!L17</f>
        <v>10.65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2.06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1.94</v>
      </c>
      <c r="AB18" s="117">
        <f>-STOA!R18</f>
        <v>0</v>
      </c>
      <c r="AC18">
        <f t="shared" si="0"/>
        <v>0.244112</v>
      </c>
      <c r="AD18">
        <f t="shared" si="1"/>
        <v>27.495888000000001</v>
      </c>
      <c r="AE18">
        <f>'IDT-1'!D18</f>
        <v>0</v>
      </c>
      <c r="AF18" s="26"/>
      <c r="AG18">
        <f t="shared" si="2"/>
        <v>27.495888000000001</v>
      </c>
      <c r="AI18" s="75">
        <f>PXIL!L18</f>
        <v>0</v>
      </c>
      <c r="AJ18" s="75">
        <f>PXIL!R18</f>
        <v>0</v>
      </c>
      <c r="AK18" s="75">
        <f>RTM_IEX!L18</f>
        <v>10.65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2.06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1.94</v>
      </c>
      <c r="AB19" s="117">
        <f>-STOA!R19</f>
        <v>0</v>
      </c>
      <c r="AC19">
        <f t="shared" si="0"/>
        <v>0.28679200000000005</v>
      </c>
      <c r="AD19">
        <f t="shared" si="1"/>
        <v>32.303208000000005</v>
      </c>
      <c r="AE19">
        <f>'IDT-1'!D19</f>
        <v>0</v>
      </c>
      <c r="AF19" s="26"/>
      <c r="AG19">
        <f t="shared" si="2"/>
        <v>32.303208000000005</v>
      </c>
      <c r="AI19" s="75">
        <f>PXIL!L19</f>
        <v>0</v>
      </c>
      <c r="AJ19" s="75">
        <f>PXIL!R19</f>
        <v>0</v>
      </c>
      <c r="AK19" s="75">
        <f>RTM_IEX!L19</f>
        <v>15.5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2.06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1.94</v>
      </c>
      <c r="AB20" s="117">
        <f>-STOA!R20</f>
        <v>0</v>
      </c>
      <c r="AC20">
        <f t="shared" si="0"/>
        <v>0.22281600000000001</v>
      </c>
      <c r="AD20">
        <f t="shared" si="1"/>
        <v>25.097183999999999</v>
      </c>
      <c r="AE20">
        <f>'IDT-1'!D20</f>
        <v>0</v>
      </c>
      <c r="AF20" s="26"/>
      <c r="AG20">
        <f t="shared" si="2"/>
        <v>25.097183999999999</v>
      </c>
      <c r="AI20" s="75">
        <f>PXIL!L20</f>
        <v>0</v>
      </c>
      <c r="AJ20" s="75">
        <f>PXIL!R20</f>
        <v>0</v>
      </c>
      <c r="AK20" s="75">
        <f>RTM_IEX!L20</f>
        <v>8.23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2.06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1.94</v>
      </c>
      <c r="AB21" s="117">
        <f>-STOA!R21</f>
        <v>0</v>
      </c>
      <c r="AC21">
        <f t="shared" si="0"/>
        <v>0.244112</v>
      </c>
      <c r="AD21">
        <f t="shared" si="1"/>
        <v>27.495888000000001</v>
      </c>
      <c r="AE21">
        <f>'IDT-1'!D21</f>
        <v>0</v>
      </c>
      <c r="AF21" s="26"/>
      <c r="AG21">
        <f t="shared" si="2"/>
        <v>27.495888000000001</v>
      </c>
      <c r="AI21" s="75">
        <f>PXIL!L21</f>
        <v>0</v>
      </c>
      <c r="AJ21" s="75">
        <f>PXIL!R21</f>
        <v>0</v>
      </c>
      <c r="AK21" s="75">
        <f>RTM_IEX!L21</f>
        <v>10.65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2.06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1.94</v>
      </c>
      <c r="AB22" s="117">
        <f>-STOA!R22</f>
        <v>0</v>
      </c>
      <c r="AC22">
        <f t="shared" si="0"/>
        <v>0.244112</v>
      </c>
      <c r="AD22">
        <f t="shared" si="1"/>
        <v>27.495888000000001</v>
      </c>
      <c r="AE22">
        <f>'IDT-1'!D22</f>
        <v>0</v>
      </c>
      <c r="AF22" s="26"/>
      <c r="AG22">
        <f t="shared" si="2"/>
        <v>27.495888000000001</v>
      </c>
      <c r="AI22" s="75">
        <f>PXIL!L22</f>
        <v>0</v>
      </c>
      <c r="AJ22" s="75">
        <f>PXIL!R22</f>
        <v>0</v>
      </c>
      <c r="AK22" s="75">
        <f>RTM_IEX!L22</f>
        <v>10.65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2.06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1.94</v>
      </c>
      <c r="AB23" s="117">
        <f>-STOA!R23</f>
        <v>0</v>
      </c>
      <c r="AC23">
        <f t="shared" si="0"/>
        <v>0.23988799999999999</v>
      </c>
      <c r="AD23">
        <f t="shared" si="1"/>
        <v>27.020111999999997</v>
      </c>
      <c r="AE23">
        <f>'IDT-1'!D23</f>
        <v>0</v>
      </c>
      <c r="AF23" s="26"/>
      <c r="AG23">
        <f t="shared" si="2"/>
        <v>27.020111999999997</v>
      </c>
      <c r="AI23" s="75">
        <f>PXIL!L23</f>
        <v>0</v>
      </c>
      <c r="AJ23" s="75">
        <f>PXIL!R23</f>
        <v>0</v>
      </c>
      <c r="AK23" s="75">
        <f>RTM_IEX!L23</f>
        <v>10.17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2.06</v>
      </c>
      <c r="I24">
        <f>Bawana_NG!R24</f>
        <v>5.6503736809435114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1.94</v>
      </c>
      <c r="AB24" s="117">
        <f>-STOA!R24</f>
        <v>0</v>
      </c>
      <c r="AC24">
        <f t="shared" si="0"/>
        <v>0.24270728839230293</v>
      </c>
      <c r="AD24">
        <f t="shared" si="1"/>
        <v>27.33766639255121</v>
      </c>
      <c r="AE24">
        <f>'IDT-1'!D24</f>
        <v>0</v>
      </c>
      <c r="AF24" s="26"/>
      <c r="AG24">
        <f t="shared" si="2"/>
        <v>27.33766639255121</v>
      </c>
      <c r="AI24" s="75">
        <f>PXIL!L24</f>
        <v>0</v>
      </c>
      <c r="AJ24" s="75">
        <f>PXIL!R24</f>
        <v>0</v>
      </c>
      <c r="AK24" s="75">
        <f>RTM_IEX!L24</f>
        <v>10.66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2.06</v>
      </c>
      <c r="I25">
        <f>Bawana_NG!R25</f>
        <v>5.4750474079546851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1.94</v>
      </c>
      <c r="AB25" s="117">
        <f>-STOA!R25</f>
        <v>0</v>
      </c>
      <c r="AC25">
        <f t="shared" si="0"/>
        <v>0.27944441719000124</v>
      </c>
      <c r="AD25">
        <f t="shared" si="1"/>
        <v>31.475602990764685</v>
      </c>
      <c r="AE25">
        <f>'IDT-1'!D25</f>
        <v>0</v>
      </c>
      <c r="AF25" s="26"/>
      <c r="AG25">
        <f t="shared" si="2"/>
        <v>31.475602990764685</v>
      </c>
      <c r="AI25" s="75">
        <f>PXIL!L25</f>
        <v>0</v>
      </c>
      <c r="AJ25" s="75">
        <f>PXIL!R25</f>
        <v>0</v>
      </c>
      <c r="AK25" s="75">
        <f>RTM_IEX!L25</f>
        <v>15.01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2.06</v>
      </c>
      <c r="I26">
        <f>Bawana_NG!R26</f>
        <v>5.4750474079546851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1.94</v>
      </c>
      <c r="AB26" s="117">
        <f>-STOA!R26</f>
        <v>0</v>
      </c>
      <c r="AC26">
        <f t="shared" si="0"/>
        <v>0.21555641719000126</v>
      </c>
      <c r="AD26">
        <f t="shared" si="1"/>
        <v>24.279490990764685</v>
      </c>
      <c r="AE26">
        <f>'IDT-1'!D26</f>
        <v>0</v>
      </c>
      <c r="AF26" s="26"/>
      <c r="AG26">
        <f t="shared" si="2"/>
        <v>24.279490990764685</v>
      </c>
      <c r="AI26" s="75">
        <f>PXIL!L26</f>
        <v>0</v>
      </c>
      <c r="AJ26" s="75">
        <f>PXIL!R26</f>
        <v>0</v>
      </c>
      <c r="AK26" s="75">
        <f>RTM_IEX!L26</f>
        <v>7.75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2.06</v>
      </c>
      <c r="I27">
        <f>Bawana_NG!R27</f>
        <v>5.4750474079546851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1.94</v>
      </c>
      <c r="AB27" s="117">
        <f>-STOA!R27</f>
        <v>0</v>
      </c>
      <c r="AC27">
        <f t="shared" si="0"/>
        <v>0.23254041719000124</v>
      </c>
      <c r="AD27">
        <f t="shared" si="1"/>
        <v>26.192506990764684</v>
      </c>
      <c r="AE27">
        <f>'IDT-1'!D27</f>
        <v>0</v>
      </c>
      <c r="AF27" s="26"/>
      <c r="AG27">
        <f t="shared" si="2"/>
        <v>26.192506990764684</v>
      </c>
      <c r="AI27" s="75">
        <f>PXIL!L27</f>
        <v>0</v>
      </c>
      <c r="AJ27" s="75">
        <f>PXIL!R27</f>
        <v>0</v>
      </c>
      <c r="AK27" s="75">
        <f>RTM_IEX!L27</f>
        <v>9.68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2.06</v>
      </c>
      <c r="I28">
        <f>Bawana_NG!R28</f>
        <v>5.4750474079546851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1.94</v>
      </c>
      <c r="AB28" s="117">
        <f>-STOA!R28</f>
        <v>0</v>
      </c>
      <c r="AC28">
        <f t="shared" si="0"/>
        <v>0.22831641719000126</v>
      </c>
      <c r="AD28">
        <f t="shared" si="1"/>
        <v>25.716730990764685</v>
      </c>
      <c r="AE28">
        <f>'IDT-1'!D28</f>
        <v>0</v>
      </c>
      <c r="AF28" s="26"/>
      <c r="AG28">
        <f t="shared" si="2"/>
        <v>25.716730990764685</v>
      </c>
      <c r="AI28" s="75">
        <f>PXIL!L28</f>
        <v>0</v>
      </c>
      <c r="AJ28" s="75">
        <f>PXIL!R28</f>
        <v>0</v>
      </c>
      <c r="AK28" s="75">
        <f>RTM_IEX!L28</f>
        <v>9.1999999999999993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2.06</v>
      </c>
      <c r="I29">
        <f>Bawana_NG!R29</f>
        <v>5.4750474079546851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1.94</v>
      </c>
      <c r="AB29" s="117">
        <f>-STOA!R29</f>
        <v>0</v>
      </c>
      <c r="AC29">
        <f t="shared" si="0"/>
        <v>0.22831641719000126</v>
      </c>
      <c r="AD29">
        <f t="shared" si="1"/>
        <v>25.716730990764685</v>
      </c>
      <c r="AE29">
        <f>'IDT-1'!D29</f>
        <v>0</v>
      </c>
      <c r="AF29" s="26"/>
      <c r="AG29">
        <f t="shared" si="2"/>
        <v>25.716730990764685</v>
      </c>
      <c r="AI29" s="75">
        <f>PXIL!L29</f>
        <v>0</v>
      </c>
      <c r="AJ29" s="75">
        <f>PXIL!R29</f>
        <v>0</v>
      </c>
      <c r="AK29" s="75">
        <f>RTM_IEX!L29</f>
        <v>9.1999999999999993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2.06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1.94</v>
      </c>
      <c r="AB30" s="117">
        <f>-STOA!R30</f>
        <v>0</v>
      </c>
      <c r="AC30">
        <f t="shared" si="0"/>
        <v>0.227128</v>
      </c>
      <c r="AD30">
        <f t="shared" si="1"/>
        <v>25.582872000000002</v>
      </c>
      <c r="AE30">
        <f>'IDT-1'!D30</f>
        <v>0</v>
      </c>
      <c r="AF30" s="26"/>
      <c r="AG30">
        <f t="shared" si="2"/>
        <v>25.582872000000002</v>
      </c>
      <c r="AI30" s="75">
        <f>PXIL!L30</f>
        <v>0</v>
      </c>
      <c r="AJ30" s="75">
        <f>PXIL!R30</f>
        <v>0</v>
      </c>
      <c r="AK30" s="75">
        <f>RTM_IEX!L30</f>
        <v>8.7200000000000006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8.7200000000000006</v>
      </c>
      <c r="AB31" s="117">
        <f>-STOA!R31</f>
        <v>0</v>
      </c>
      <c r="AC31">
        <f t="shared" si="0"/>
        <v>0.27772800000000003</v>
      </c>
      <c r="AD31">
        <f t="shared" si="1"/>
        <v>31.282272000000003</v>
      </c>
      <c r="AE31">
        <f>'IDT-1'!D31</f>
        <v>0</v>
      </c>
      <c r="AF31" s="26"/>
      <c r="AG31">
        <f t="shared" si="2"/>
        <v>31.282272000000003</v>
      </c>
      <c r="AI31" s="75">
        <f>PXIL!L31</f>
        <v>0</v>
      </c>
      <c r="AJ31" s="75">
        <f>PXIL!R31</f>
        <v>0</v>
      </c>
      <c r="AK31" s="75">
        <f>RTM_IEX!L31</f>
        <v>7.75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1.9005939356048764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8.7200000000000006</v>
      </c>
      <c r="AB32" s="117">
        <f>-STOA!R32</f>
        <v>0</v>
      </c>
      <c r="AC32">
        <f t="shared" si="0"/>
        <v>0.20865322663332292</v>
      </c>
      <c r="AD32">
        <f t="shared" si="1"/>
        <v>23.501940708971553</v>
      </c>
      <c r="AE32">
        <f>'IDT-1'!D32</f>
        <v>0</v>
      </c>
      <c r="AF32" s="26"/>
      <c r="AG32">
        <f t="shared" si="2"/>
        <v>23.501940708971553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1.9005939356048764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8.7200000000000006</v>
      </c>
      <c r="AB33" s="117">
        <f>-STOA!R33</f>
        <v>0</v>
      </c>
      <c r="AC33">
        <f t="shared" si="0"/>
        <v>0.20865322663332292</v>
      </c>
      <c r="AD33">
        <f t="shared" si="1"/>
        <v>23.501940708971553</v>
      </c>
      <c r="AE33">
        <f>'IDT-1'!D33</f>
        <v>0</v>
      </c>
      <c r="AF33" s="26"/>
      <c r="AG33">
        <f t="shared" si="2"/>
        <v>23.501940708971553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1.9005939356048764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8.7200000000000006</v>
      </c>
      <c r="AB34" s="117">
        <f>-STOA!R34</f>
        <v>0</v>
      </c>
      <c r="AC34">
        <f t="shared" si="0"/>
        <v>0.20865322663332292</v>
      </c>
      <c r="AD34">
        <f t="shared" si="1"/>
        <v>23.501940708971553</v>
      </c>
      <c r="AE34">
        <f>'IDT-1'!D34</f>
        <v>0</v>
      </c>
      <c r="AF34" s="26"/>
      <c r="AG34">
        <f t="shared" si="2"/>
        <v>23.501940708971553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1.9005939356048764</v>
      </c>
      <c r="I35">
        <f>Bawana_NG!R35</f>
        <v>5.8202743859318282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8.7200000000000006</v>
      </c>
      <c r="AB35" s="117">
        <f>-STOA!R35</f>
        <v>0</v>
      </c>
      <c r="AC35">
        <f t="shared" si="0"/>
        <v>0.20865564122952301</v>
      </c>
      <c r="AD35">
        <f t="shared" si="1"/>
        <v>23.502212680307181</v>
      </c>
      <c r="AE35">
        <f>'IDT-1'!D35</f>
        <v>0</v>
      </c>
      <c r="AF35" s="26"/>
      <c r="AG35">
        <f t="shared" si="2"/>
        <v>23.502212680307181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1.9005939356048764</v>
      </c>
      <c r="I36">
        <f>Bawana_NG!R36</f>
        <v>5.8202743859318282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8.7200000000000006</v>
      </c>
      <c r="AB36" s="117">
        <f>-STOA!R36</f>
        <v>0</v>
      </c>
      <c r="AC36">
        <f t="shared" si="0"/>
        <v>0.20865564122952301</v>
      </c>
      <c r="AD36">
        <f t="shared" si="1"/>
        <v>23.502212680307181</v>
      </c>
      <c r="AE36">
        <f>'IDT-1'!D36</f>
        <v>0</v>
      </c>
      <c r="AF36" s="26"/>
      <c r="AG36">
        <f t="shared" si="2"/>
        <v>23.502212680307181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</v>
      </c>
      <c r="I37">
        <f>Bawana_NG!R37</f>
        <v>5.8202743859318282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8.7200000000000006</v>
      </c>
      <c r="AB37" s="117">
        <f>-STOA!R37</f>
        <v>0</v>
      </c>
      <c r="AC37">
        <f t="shared" si="0"/>
        <v>0.27341841459620009</v>
      </c>
      <c r="AD37">
        <f t="shared" si="1"/>
        <v>30.796855971335624</v>
      </c>
      <c r="AE37">
        <f>'IDT-1'!D37</f>
        <v>0</v>
      </c>
      <c r="AF37" s="26"/>
      <c r="AG37">
        <f t="shared" si="2"/>
        <v>30.796855971335624</v>
      </c>
      <c r="AI37" s="75">
        <f>PXIL!L37</f>
        <v>0</v>
      </c>
      <c r="AJ37" s="75">
        <f>PXIL!R37</f>
        <v>0</v>
      </c>
      <c r="AK37" s="75">
        <f>RTM_IEX!L37</f>
        <v>7.26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</v>
      </c>
      <c r="I38">
        <f>Bawana_NG!R38</f>
        <v>5.8202743859318282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8.7200000000000006</v>
      </c>
      <c r="AB38" s="117">
        <f>-STOA!R38</f>
        <v>0</v>
      </c>
      <c r="AC38">
        <f t="shared" si="0"/>
        <v>0.20953041459620009</v>
      </c>
      <c r="AD38">
        <f t="shared" si="1"/>
        <v>23.600743971335625</v>
      </c>
      <c r="AE38">
        <f>'IDT-1'!D38</f>
        <v>0</v>
      </c>
      <c r="AF38" s="26"/>
      <c r="AG38">
        <f t="shared" si="2"/>
        <v>23.600743971335625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</v>
      </c>
      <c r="I39">
        <f>Bawana_NG!R39</f>
        <v>5.8202743859318282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8.7200000000000006</v>
      </c>
      <c r="AB39" s="117">
        <f>-STOA!R39</f>
        <v>0</v>
      </c>
      <c r="AC39">
        <f t="shared" si="0"/>
        <v>0.22660241459620009</v>
      </c>
      <c r="AD39">
        <f t="shared" si="1"/>
        <v>25.523671971335627</v>
      </c>
      <c r="AE39">
        <f>'IDT-1'!D39</f>
        <v>0</v>
      </c>
      <c r="AF39" s="26"/>
      <c r="AG39">
        <f t="shared" si="2"/>
        <v>25.523671971335627</v>
      </c>
      <c r="AI39" s="75">
        <f>PXIL!L39</f>
        <v>0</v>
      </c>
      <c r="AJ39" s="75">
        <f>PXIL!R39</f>
        <v>0</v>
      </c>
      <c r="AK39" s="75">
        <f>RTM_IEX!L39</f>
        <v>1.94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</v>
      </c>
      <c r="I40">
        <f>Bawana_NG!R40</f>
        <v>5.8202743859318282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8.7200000000000006</v>
      </c>
      <c r="AB40" s="117">
        <f>-STOA!R40</f>
        <v>0</v>
      </c>
      <c r="AC40">
        <f t="shared" si="0"/>
        <v>0.22660241459620009</v>
      </c>
      <c r="AD40">
        <f t="shared" si="1"/>
        <v>25.523671971335627</v>
      </c>
      <c r="AE40">
        <f>'IDT-1'!D40</f>
        <v>0</v>
      </c>
      <c r="AF40" s="26"/>
      <c r="AG40">
        <f t="shared" si="2"/>
        <v>25.523671971335627</v>
      </c>
      <c r="AI40" s="75">
        <f>PXIL!L40</f>
        <v>0</v>
      </c>
      <c r="AJ40" s="75">
        <f>PXIL!R40</f>
        <v>0</v>
      </c>
      <c r="AK40" s="75">
        <f>RTM_IEX!L40</f>
        <v>1.94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</v>
      </c>
      <c r="I41">
        <f>Bawana_NG!R41</f>
        <v>5.8202743859318282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8.7200000000000006</v>
      </c>
      <c r="AB41" s="117">
        <f>-STOA!R41</f>
        <v>0</v>
      </c>
      <c r="AC41">
        <f t="shared" si="0"/>
        <v>0.22229041459620008</v>
      </c>
      <c r="AD41">
        <f t="shared" si="1"/>
        <v>25.037983971335628</v>
      </c>
      <c r="AE41">
        <f>'IDT-1'!D41</f>
        <v>0</v>
      </c>
      <c r="AF41" s="26"/>
      <c r="AG41">
        <f t="shared" si="2"/>
        <v>25.037983971335628</v>
      </c>
      <c r="AI41" s="75">
        <f>PXIL!L41</f>
        <v>0</v>
      </c>
      <c r="AJ41" s="75">
        <f>PXIL!R41</f>
        <v>0</v>
      </c>
      <c r="AK41" s="75">
        <f>RTM_IEX!L41</f>
        <v>1.45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</v>
      </c>
      <c r="I42">
        <f>Bawana_NG!R42</f>
        <v>5.8202743859318282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8.7200000000000006</v>
      </c>
      <c r="AB42" s="117">
        <f>-STOA!R42</f>
        <v>0</v>
      </c>
      <c r="AC42">
        <f t="shared" si="0"/>
        <v>0.22229041459620008</v>
      </c>
      <c r="AD42">
        <f t="shared" si="1"/>
        <v>25.037983971335628</v>
      </c>
      <c r="AE42">
        <f>'IDT-1'!D42</f>
        <v>0</v>
      </c>
      <c r="AF42" s="26"/>
      <c r="AG42">
        <f t="shared" si="2"/>
        <v>25.037983971335628</v>
      </c>
      <c r="AI42" s="75">
        <f>PXIL!L42</f>
        <v>0</v>
      </c>
      <c r="AJ42" s="75">
        <f>PXIL!R42</f>
        <v>0</v>
      </c>
      <c r="AK42" s="75">
        <f>RTM_IEX!L42</f>
        <v>1.45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5.8202683882868342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1.94</v>
      </c>
      <c r="AB43" s="117">
        <f>-STOA!R43</f>
        <v>0</v>
      </c>
      <c r="AC43">
        <f t="shared" si="0"/>
        <v>0.26488236181692415</v>
      </c>
      <c r="AD43">
        <f t="shared" si="1"/>
        <v>29.835386026469912</v>
      </c>
      <c r="AE43">
        <f>'IDT-1'!D43</f>
        <v>0</v>
      </c>
      <c r="AF43" s="26"/>
      <c r="AG43">
        <f t="shared" si="2"/>
        <v>29.835386026469912</v>
      </c>
      <c r="AI43" s="75">
        <f>PXIL!L43</f>
        <v>0</v>
      </c>
      <c r="AJ43" s="75">
        <f>PXIL!R43</f>
        <v>0</v>
      </c>
      <c r="AK43" s="75">
        <f>RTM_IEX!L43</f>
        <v>13.07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1.9005939356048764</v>
      </c>
      <c r="I44">
        <f>Bawana_NG!R44</f>
        <v>5.8202683882868342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1.94</v>
      </c>
      <c r="AB44" s="117">
        <f>-STOA!R44</f>
        <v>0</v>
      </c>
      <c r="AC44">
        <f t="shared" si="0"/>
        <v>0.19158358845024703</v>
      </c>
      <c r="AD44">
        <f t="shared" si="1"/>
        <v>21.579278735441463</v>
      </c>
      <c r="AE44">
        <f>'IDT-1'!D44</f>
        <v>0</v>
      </c>
      <c r="AF44" s="26"/>
      <c r="AG44">
        <f t="shared" si="2"/>
        <v>21.579278735441463</v>
      </c>
      <c r="AI44" s="75">
        <f>PXIL!L44</f>
        <v>0</v>
      </c>
      <c r="AJ44" s="75">
        <f>PXIL!R44</f>
        <v>0</v>
      </c>
      <c r="AK44" s="75">
        <f>RTM_IEX!L44</f>
        <v>4.84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1.9005939356048764</v>
      </c>
      <c r="I45">
        <f>Bawana_NG!R45</f>
        <v>5.8202683882868342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1.94</v>
      </c>
      <c r="AB45" s="117">
        <f>-STOA!R45</f>
        <v>0</v>
      </c>
      <c r="AC45">
        <f t="shared" si="0"/>
        <v>0.22141558845024706</v>
      </c>
      <c r="AD45">
        <f t="shared" si="1"/>
        <v>24.939446735441464</v>
      </c>
      <c r="AE45">
        <f>'IDT-1'!D45</f>
        <v>0</v>
      </c>
      <c r="AF45" s="26"/>
      <c r="AG45">
        <f t="shared" si="2"/>
        <v>24.939446735441464</v>
      </c>
      <c r="AI45" s="75">
        <f>PXIL!L45</f>
        <v>0</v>
      </c>
      <c r="AJ45" s="75">
        <f>PXIL!R45</f>
        <v>0</v>
      </c>
      <c r="AK45" s="75">
        <f>RTM_IEX!L45</f>
        <v>8.23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1.9005939356048764</v>
      </c>
      <c r="I46">
        <f>Bawana_NG!R46</f>
        <v>5.8202683882868342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1.94</v>
      </c>
      <c r="AB46" s="117">
        <f>-STOA!R46</f>
        <v>0</v>
      </c>
      <c r="AC46">
        <f t="shared" si="0"/>
        <v>0.22141558845024706</v>
      </c>
      <c r="AD46">
        <f t="shared" si="1"/>
        <v>24.939446735441464</v>
      </c>
      <c r="AE46">
        <f>'IDT-1'!D46</f>
        <v>0</v>
      </c>
      <c r="AF46" s="26"/>
      <c r="AG46">
        <f t="shared" si="2"/>
        <v>24.939446735441464</v>
      </c>
      <c r="AI46" s="75">
        <f>PXIL!L46</f>
        <v>0</v>
      </c>
      <c r="AJ46" s="75">
        <f>PXIL!R46</f>
        <v>0</v>
      </c>
      <c r="AK46" s="75">
        <f>RTM_IEX!L46</f>
        <v>8.23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1.9005939356048764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1.94</v>
      </c>
      <c r="AB47" s="117">
        <f>-STOA!R47</f>
        <v>0</v>
      </c>
      <c r="AC47">
        <f t="shared" si="0"/>
        <v>0.17618122663332292</v>
      </c>
      <c r="AD47">
        <f t="shared" si="1"/>
        <v>19.844412708971554</v>
      </c>
      <c r="AE47">
        <f>'IDT-1'!D47</f>
        <v>0</v>
      </c>
      <c r="AF47" s="26"/>
      <c r="AG47">
        <f t="shared" si="2"/>
        <v>19.844412708971554</v>
      </c>
      <c r="AI47" s="75">
        <f>PXIL!L47</f>
        <v>0</v>
      </c>
      <c r="AJ47" s="75">
        <f>PXIL!R47</f>
        <v>0</v>
      </c>
      <c r="AK47" s="75">
        <f>RTM_IEX!L47</f>
        <v>8.91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1.9005939356048764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1.94</v>
      </c>
      <c r="AB48" s="117">
        <f>-STOA!R48</f>
        <v>0</v>
      </c>
      <c r="AC48">
        <f t="shared" si="0"/>
        <v>0.17618122663332292</v>
      </c>
      <c r="AD48">
        <f t="shared" si="1"/>
        <v>19.844412708971554</v>
      </c>
      <c r="AE48">
        <f>'IDT-1'!D48</f>
        <v>0</v>
      </c>
      <c r="AF48" s="26"/>
      <c r="AG48">
        <f t="shared" si="2"/>
        <v>19.844412708971554</v>
      </c>
      <c r="AI48" s="75">
        <f>PXIL!L48</f>
        <v>0</v>
      </c>
      <c r="AJ48" s="75">
        <f>PXIL!R48</f>
        <v>0</v>
      </c>
      <c r="AK48" s="75">
        <f>RTM_IEX!L48</f>
        <v>8.91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1.1821693015809487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1.94</v>
      </c>
      <c r="AB49" s="117">
        <f>-STOA!R49</f>
        <v>0</v>
      </c>
      <c r="AC49">
        <f t="shared" si="0"/>
        <v>0.22661908985391235</v>
      </c>
      <c r="AD49">
        <f t="shared" si="1"/>
        <v>25.525550211727037</v>
      </c>
      <c r="AE49">
        <f>'IDT-1'!D49</f>
        <v>0</v>
      </c>
      <c r="AF49" s="26"/>
      <c r="AG49">
        <f t="shared" si="2"/>
        <v>25.525550211727037</v>
      </c>
      <c r="AI49" s="75">
        <f>PXIL!L49</f>
        <v>0</v>
      </c>
      <c r="AJ49" s="75">
        <f>PXIL!R49</f>
        <v>0</v>
      </c>
      <c r="AK49" s="75">
        <f>RTM_IEX!L49</f>
        <v>13.36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1.9005939356048764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1.94</v>
      </c>
      <c r="AB50" s="117">
        <f>-STOA!R50</f>
        <v>0</v>
      </c>
      <c r="AC50">
        <f t="shared" si="0"/>
        <v>0.15743722663332294</v>
      </c>
      <c r="AD50">
        <f t="shared" si="1"/>
        <v>17.733156708971553</v>
      </c>
      <c r="AE50">
        <f>'IDT-1'!D50</f>
        <v>0</v>
      </c>
      <c r="AF50" s="26"/>
      <c r="AG50">
        <f t="shared" si="2"/>
        <v>17.733156708971553</v>
      </c>
      <c r="AI50" s="75">
        <f>PXIL!L50</f>
        <v>0</v>
      </c>
      <c r="AJ50" s="75">
        <f>PXIL!R50</f>
        <v>0</v>
      </c>
      <c r="AK50" s="75">
        <f>RTM_IEX!L50</f>
        <v>6.78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5.8202743859318282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1.94</v>
      </c>
      <c r="AB51" s="117">
        <f>-STOA!R51</f>
        <v>0</v>
      </c>
      <c r="AC51">
        <f t="shared" si="0"/>
        <v>0.27456241459620012</v>
      </c>
      <c r="AD51">
        <f t="shared" si="1"/>
        <v>30.925711971335627</v>
      </c>
      <c r="AE51">
        <f>'IDT-1'!D51</f>
        <v>0</v>
      </c>
      <c r="AF51" s="26"/>
      <c r="AG51">
        <f t="shared" si="2"/>
        <v>30.925711971335627</v>
      </c>
      <c r="AI51" s="75">
        <f>PXIL!L51</f>
        <v>0</v>
      </c>
      <c r="AJ51" s="75">
        <f>PXIL!R51</f>
        <v>0</v>
      </c>
      <c r="AK51" s="75">
        <f>RTM_IEX!L51</f>
        <v>16.170000000000002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5.8202743859318282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1.94</v>
      </c>
      <c r="AB52" s="117">
        <f>-STOA!R52</f>
        <v>0</v>
      </c>
      <c r="AC52">
        <f t="shared" si="0"/>
        <v>0.24138641459620008</v>
      </c>
      <c r="AD52">
        <f t="shared" si="1"/>
        <v>27.188887971335628</v>
      </c>
      <c r="AE52">
        <f>'IDT-1'!D52</f>
        <v>0</v>
      </c>
      <c r="AF52" s="26"/>
      <c r="AG52">
        <f t="shared" si="2"/>
        <v>27.188887971335628</v>
      </c>
      <c r="AI52" s="75">
        <f>PXIL!L52</f>
        <v>0</v>
      </c>
      <c r="AJ52" s="75">
        <f>PXIL!R52</f>
        <v>0</v>
      </c>
      <c r="AK52" s="75">
        <f>RTM_IEX!L52</f>
        <v>12.4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5.8202683882868342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1.94</v>
      </c>
      <c r="AB53" s="117">
        <f>-STOA!R53</f>
        <v>0</v>
      </c>
      <c r="AC53">
        <f t="shared" si="0"/>
        <v>0.24305836181692414</v>
      </c>
      <c r="AD53">
        <f t="shared" si="1"/>
        <v>27.377210026469907</v>
      </c>
      <c r="AE53">
        <f>'IDT-1'!D53</f>
        <v>0</v>
      </c>
      <c r="AF53" s="26"/>
      <c r="AG53">
        <f t="shared" si="2"/>
        <v>27.377210026469907</v>
      </c>
      <c r="AI53" s="75">
        <f>PXIL!L53</f>
        <v>0</v>
      </c>
      <c r="AJ53" s="75">
        <f>PXIL!R53</f>
        <v>0</v>
      </c>
      <c r="AK53" s="75">
        <f>RTM_IEX!L53</f>
        <v>12.59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5.8202683882868342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1.94</v>
      </c>
      <c r="AB54" s="117">
        <f>-STOA!R54</f>
        <v>0</v>
      </c>
      <c r="AC54">
        <f t="shared" si="0"/>
        <v>0.21745036181692412</v>
      </c>
      <c r="AD54">
        <f t="shared" si="1"/>
        <v>24.492818026469912</v>
      </c>
      <c r="AE54">
        <f>'IDT-1'!D54</f>
        <v>0</v>
      </c>
      <c r="AF54" s="26"/>
      <c r="AG54">
        <f t="shared" si="2"/>
        <v>24.492818026469912</v>
      </c>
      <c r="AI54" s="75">
        <f>PXIL!L54</f>
        <v>0</v>
      </c>
      <c r="AJ54" s="75">
        <f>PXIL!R54</f>
        <v>0</v>
      </c>
      <c r="AK54" s="75">
        <f>RTM_IEX!L54</f>
        <v>9.68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1.87</v>
      </c>
      <c r="I55">
        <f>Bawana_NG!R55</f>
        <v>5.8202683882868342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1.94</v>
      </c>
      <c r="AB55" s="117">
        <f>-STOA!R55</f>
        <v>0</v>
      </c>
      <c r="AC55">
        <f t="shared" si="0"/>
        <v>0.2765863618169242</v>
      </c>
      <c r="AD55">
        <f t="shared" si="1"/>
        <v>31.153682026469909</v>
      </c>
      <c r="AE55">
        <f>'IDT-1'!D55</f>
        <v>0</v>
      </c>
      <c r="AF55" s="26"/>
      <c r="AG55">
        <f t="shared" si="2"/>
        <v>31.153682026469909</v>
      </c>
      <c r="AI55" s="75">
        <f>PXIL!L55</f>
        <v>0</v>
      </c>
      <c r="AJ55" s="75">
        <f>PXIL!R55</f>
        <v>0</v>
      </c>
      <c r="AK55" s="75">
        <f>RTM_IEX!L55</f>
        <v>14.53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5.8239999999999998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1.94</v>
      </c>
      <c r="AB56" s="117">
        <f>-STOA!R56</f>
        <v>0</v>
      </c>
      <c r="AC56">
        <f t="shared" si="0"/>
        <v>0.22601920000000003</v>
      </c>
      <c r="AD56">
        <f t="shared" si="1"/>
        <v>25.457980799999998</v>
      </c>
      <c r="AE56">
        <f>'IDT-1'!D56</f>
        <v>0</v>
      </c>
      <c r="AF56" s="26"/>
      <c r="AG56">
        <f t="shared" si="2"/>
        <v>25.457980799999998</v>
      </c>
      <c r="AI56" s="75">
        <f>PXIL!L56</f>
        <v>0</v>
      </c>
      <c r="AJ56" s="75">
        <f>PXIL!R56</f>
        <v>0</v>
      </c>
      <c r="AK56" s="75">
        <f>RTM_IEX!L56</f>
        <v>10.65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5.8202683882868342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1.94</v>
      </c>
      <c r="AB57" s="117">
        <f>-STOA!R57</f>
        <v>0</v>
      </c>
      <c r="AC57">
        <f t="shared" si="0"/>
        <v>0.24305836181692414</v>
      </c>
      <c r="AD57">
        <f t="shared" si="1"/>
        <v>27.377210026469907</v>
      </c>
      <c r="AE57">
        <f>'IDT-1'!D57</f>
        <v>0</v>
      </c>
      <c r="AF57" s="26"/>
      <c r="AG57">
        <f t="shared" si="2"/>
        <v>27.377210026469907</v>
      </c>
      <c r="AI57" s="75">
        <f>PXIL!L57</f>
        <v>0</v>
      </c>
      <c r="AJ57" s="75">
        <f>PXIL!R57</f>
        <v>0</v>
      </c>
      <c r="AK57" s="75">
        <f>RTM_IEX!L57</f>
        <v>12.59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5.8202683882868342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1.94</v>
      </c>
      <c r="AB58" s="117">
        <f>-STOA!R58</f>
        <v>0</v>
      </c>
      <c r="AC58">
        <f t="shared" si="0"/>
        <v>0.24305836181692414</v>
      </c>
      <c r="AD58">
        <f t="shared" si="1"/>
        <v>27.377210026469907</v>
      </c>
      <c r="AE58">
        <f>'IDT-1'!D58</f>
        <v>0</v>
      </c>
      <c r="AF58" s="26"/>
      <c r="AG58">
        <f t="shared" si="2"/>
        <v>27.377210026469907</v>
      </c>
      <c r="AI58" s="75">
        <f>PXIL!L58</f>
        <v>0</v>
      </c>
      <c r="AJ58" s="75">
        <f>PXIL!R58</f>
        <v>0</v>
      </c>
      <c r="AK58" s="75">
        <f>RTM_IEX!L58</f>
        <v>12.59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5.8202683882868342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1.94</v>
      </c>
      <c r="AB59" s="117">
        <f>-STOA!R59</f>
        <v>0</v>
      </c>
      <c r="AC59">
        <f t="shared" si="0"/>
        <v>0.24305836181692414</v>
      </c>
      <c r="AD59">
        <f t="shared" si="1"/>
        <v>27.377210026469907</v>
      </c>
      <c r="AE59">
        <f>'IDT-1'!D59</f>
        <v>0</v>
      </c>
      <c r="AF59" s="26"/>
      <c r="AG59">
        <f t="shared" si="2"/>
        <v>27.377210026469907</v>
      </c>
      <c r="AI59" s="75">
        <f>PXIL!L59</f>
        <v>0</v>
      </c>
      <c r="AJ59" s="75">
        <f>PXIL!R59</f>
        <v>0</v>
      </c>
      <c r="AK59" s="75">
        <f>RTM_IEX!L59</f>
        <v>12.59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5.8202683882868342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1.94</v>
      </c>
      <c r="AB60" s="117">
        <f>-STOA!R60</f>
        <v>0</v>
      </c>
      <c r="AC60">
        <f t="shared" si="0"/>
        <v>0.24305836181692414</v>
      </c>
      <c r="AD60">
        <f t="shared" si="1"/>
        <v>27.377210026469907</v>
      </c>
      <c r="AE60">
        <f>'IDT-1'!D60</f>
        <v>0</v>
      </c>
      <c r="AF60" s="26"/>
      <c r="AG60">
        <f t="shared" si="2"/>
        <v>27.377210026469907</v>
      </c>
      <c r="AI60" s="75">
        <f>PXIL!L60</f>
        <v>0</v>
      </c>
      <c r="AJ60" s="75">
        <f>PXIL!R60</f>
        <v>0</v>
      </c>
      <c r="AK60" s="75">
        <f>RTM_IEX!L60</f>
        <v>12.59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1.87</v>
      </c>
      <c r="I61">
        <f>Bawana_NG!R61</f>
        <v>5.8202683882868342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1.94</v>
      </c>
      <c r="AB61" s="117">
        <f>-STOA!R61</f>
        <v>0</v>
      </c>
      <c r="AC61">
        <f t="shared" si="0"/>
        <v>0.2765863618169242</v>
      </c>
      <c r="AD61">
        <f t="shared" si="1"/>
        <v>31.153682026469909</v>
      </c>
      <c r="AE61">
        <f>'IDT-1'!D61</f>
        <v>0</v>
      </c>
      <c r="AF61" s="26"/>
      <c r="AG61">
        <f t="shared" si="2"/>
        <v>31.153682026469909</v>
      </c>
      <c r="AI61" s="75">
        <f>PXIL!L61</f>
        <v>0</v>
      </c>
      <c r="AJ61" s="75">
        <f>PXIL!R61</f>
        <v>0</v>
      </c>
      <c r="AK61" s="75">
        <f>RTM_IEX!L61</f>
        <v>14.53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5.8202683882868342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1.94</v>
      </c>
      <c r="AB62" s="117">
        <f>-STOA!R62</f>
        <v>0</v>
      </c>
      <c r="AC62">
        <f t="shared" si="0"/>
        <v>0.22343436181692414</v>
      </c>
      <c r="AD62">
        <f t="shared" si="1"/>
        <v>25.16683402646991</v>
      </c>
      <c r="AE62">
        <f>'IDT-1'!D62</f>
        <v>0</v>
      </c>
      <c r="AF62" s="26"/>
      <c r="AG62">
        <f t="shared" si="2"/>
        <v>25.16683402646991</v>
      </c>
      <c r="AI62" s="75">
        <f>PXIL!L62</f>
        <v>0</v>
      </c>
      <c r="AJ62" s="75">
        <f>PXIL!R62</f>
        <v>0</v>
      </c>
      <c r="AK62" s="75">
        <f>RTM_IEX!L62</f>
        <v>10.36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5.8202683882868342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1.94</v>
      </c>
      <c r="AB63" s="117">
        <f>-STOA!R63</f>
        <v>0</v>
      </c>
      <c r="AC63">
        <f t="shared" si="0"/>
        <v>0.24305836181692414</v>
      </c>
      <c r="AD63">
        <f t="shared" si="1"/>
        <v>27.377210026469907</v>
      </c>
      <c r="AE63">
        <f>'IDT-1'!D63</f>
        <v>0</v>
      </c>
      <c r="AF63" s="26"/>
      <c r="AG63">
        <f t="shared" si="2"/>
        <v>27.377210026469907</v>
      </c>
      <c r="AI63" s="75">
        <f>PXIL!L63</f>
        <v>0</v>
      </c>
      <c r="AJ63" s="75">
        <f>PXIL!R63</f>
        <v>0</v>
      </c>
      <c r="AK63" s="75">
        <f>RTM_IEX!L63</f>
        <v>12.59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5.8202683882868342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1.94</v>
      </c>
      <c r="AB64" s="117">
        <f>-STOA!R64</f>
        <v>0</v>
      </c>
      <c r="AC64">
        <f t="shared" si="0"/>
        <v>0.24305836181692414</v>
      </c>
      <c r="AD64">
        <f t="shared" si="1"/>
        <v>27.377210026469907</v>
      </c>
      <c r="AE64">
        <f>'IDT-1'!D64</f>
        <v>0</v>
      </c>
      <c r="AF64" s="26"/>
      <c r="AG64">
        <f t="shared" si="2"/>
        <v>27.377210026469907</v>
      </c>
      <c r="AI64" s="75">
        <f>PXIL!L64</f>
        <v>0</v>
      </c>
      <c r="AJ64" s="75">
        <f>PXIL!R64</f>
        <v>0</v>
      </c>
      <c r="AK64" s="75">
        <f>RTM_IEX!L64</f>
        <v>12.59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5.8202683882868342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1.94</v>
      </c>
      <c r="AB65" s="117">
        <f>-STOA!R65</f>
        <v>0</v>
      </c>
      <c r="AC65">
        <f t="shared" si="0"/>
        <v>0.23452236181692415</v>
      </c>
      <c r="AD65">
        <f t="shared" si="1"/>
        <v>26.415746026469908</v>
      </c>
      <c r="AE65">
        <f>'IDT-1'!D65</f>
        <v>0</v>
      </c>
      <c r="AF65" s="26"/>
      <c r="AG65">
        <f t="shared" si="2"/>
        <v>26.415746026469908</v>
      </c>
      <c r="AI65" s="75">
        <f>PXIL!L65</f>
        <v>0</v>
      </c>
      <c r="AJ65" s="75">
        <f>PXIL!R65</f>
        <v>0</v>
      </c>
      <c r="AK65" s="75">
        <f>RTM_IEX!L65</f>
        <v>11.62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2.12</v>
      </c>
      <c r="I66">
        <f>Bawana_NG!R66</f>
        <v>5.8202683882868342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1.94</v>
      </c>
      <c r="AB66" s="117">
        <f>-STOA!R66</f>
        <v>0</v>
      </c>
      <c r="AC66">
        <f t="shared" si="0"/>
        <v>0.25317836181692416</v>
      </c>
      <c r="AD66">
        <f t="shared" si="1"/>
        <v>28.517090026469912</v>
      </c>
      <c r="AE66">
        <f>'IDT-1'!D66</f>
        <v>0</v>
      </c>
      <c r="AF66" s="26"/>
      <c r="AG66">
        <f t="shared" si="2"/>
        <v>28.517090026469912</v>
      </c>
      <c r="AI66" s="75">
        <f>PXIL!L66</f>
        <v>0</v>
      </c>
      <c r="AJ66" s="75">
        <f>PXIL!R66</f>
        <v>0</v>
      </c>
      <c r="AK66" s="75">
        <f>RTM_IEX!L66</f>
        <v>11.62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2.12</v>
      </c>
      <c r="I67">
        <f>Bawana_NG!R67</f>
        <v>5.8202683882868342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1.94</v>
      </c>
      <c r="AB67" s="117">
        <f>-STOA!R67</f>
        <v>0</v>
      </c>
      <c r="AC67">
        <f t="shared" si="0"/>
        <v>0.27447436181692419</v>
      </c>
      <c r="AD67">
        <f t="shared" si="1"/>
        <v>30.915794026469911</v>
      </c>
      <c r="AE67">
        <f>'IDT-1'!D67</f>
        <v>0</v>
      </c>
      <c r="AF67" s="26"/>
      <c r="AG67">
        <f t="shared" si="2"/>
        <v>30.915794026469911</v>
      </c>
      <c r="AI67" s="75">
        <f>PXIL!L67</f>
        <v>0</v>
      </c>
      <c r="AJ67" s="75">
        <f>PXIL!R67</f>
        <v>0</v>
      </c>
      <c r="AK67" s="75">
        <f>RTM_IEX!L67</f>
        <v>14.04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2.12</v>
      </c>
      <c r="I68">
        <f>Bawana_NG!R68</f>
        <v>5.8239999999999998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1.94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0.23613919999999999</v>
      </c>
      <c r="AD68">
        <f t="shared" ref="AD68:AD98" si="4">SUM(B68:AB68,AI68:AR68)-AC68</f>
        <v>26.597860799999999</v>
      </c>
      <c r="AE68">
        <f>'IDT-1'!D68</f>
        <v>0</v>
      </c>
      <c r="AF68" s="26"/>
      <c r="AG68">
        <f t="shared" ref="AG68:AG98" si="5">SUM(AD68:AF68)</f>
        <v>26.597860799999999</v>
      </c>
      <c r="AI68" s="75">
        <f>PXIL!L68</f>
        <v>0</v>
      </c>
      <c r="AJ68" s="75">
        <f>PXIL!R68</f>
        <v>0</v>
      </c>
      <c r="AK68" s="75">
        <f>RTM_IEX!L68</f>
        <v>9.68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2.12</v>
      </c>
      <c r="I69">
        <f>Bawana_NG!R69</f>
        <v>5.8202683882868342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1.94</v>
      </c>
      <c r="AB69" s="117">
        <f>-STOA!R69</f>
        <v>0</v>
      </c>
      <c r="AC69">
        <f t="shared" si="3"/>
        <v>0.20205036181692418</v>
      </c>
      <c r="AD69">
        <f t="shared" si="4"/>
        <v>22.758218026469912</v>
      </c>
      <c r="AE69">
        <f>'IDT-1'!D69</f>
        <v>0</v>
      </c>
      <c r="AF69" s="26"/>
      <c r="AG69">
        <f t="shared" si="5"/>
        <v>22.758218026469912</v>
      </c>
      <c r="AI69" s="75">
        <f>PXIL!L69</f>
        <v>0</v>
      </c>
      <c r="AJ69" s="75">
        <f>PXIL!R69</f>
        <v>0</v>
      </c>
      <c r="AK69" s="75">
        <f>RTM_IEX!L69</f>
        <v>5.81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2.12</v>
      </c>
      <c r="I70">
        <f>Bawana_NG!R70</f>
        <v>5.8202683882868342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1.94</v>
      </c>
      <c r="AB70" s="117">
        <f>-STOA!R70</f>
        <v>0</v>
      </c>
      <c r="AC70">
        <f t="shared" si="3"/>
        <v>0.23610636181692418</v>
      </c>
      <c r="AD70">
        <f t="shared" si="4"/>
        <v>26.594162026469913</v>
      </c>
      <c r="AE70">
        <f>'IDT-1'!D70</f>
        <v>0</v>
      </c>
      <c r="AF70" s="26"/>
      <c r="AG70">
        <f t="shared" si="5"/>
        <v>26.594162026469913</v>
      </c>
      <c r="AI70" s="75">
        <f>PXIL!L70</f>
        <v>0</v>
      </c>
      <c r="AJ70" s="75">
        <f>PXIL!R70</f>
        <v>0</v>
      </c>
      <c r="AK70" s="75">
        <f>RTM_IEX!L70</f>
        <v>9.68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2.12</v>
      </c>
      <c r="I71">
        <f>Bawana_NG!R71</f>
        <v>5.8202743859318282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1.94</v>
      </c>
      <c r="AB71" s="117">
        <f>-STOA!R71</f>
        <v>0</v>
      </c>
      <c r="AC71">
        <f t="shared" si="3"/>
        <v>0.23610641459620013</v>
      </c>
      <c r="AD71">
        <f t="shared" si="4"/>
        <v>26.594167971335629</v>
      </c>
      <c r="AE71">
        <f>'IDT-1'!D71</f>
        <v>0</v>
      </c>
      <c r="AF71" s="26"/>
      <c r="AG71">
        <f t="shared" si="5"/>
        <v>26.594167971335629</v>
      </c>
      <c r="AI71" s="75">
        <f>PXIL!L71</f>
        <v>0</v>
      </c>
      <c r="AJ71" s="75">
        <f>PXIL!R71</f>
        <v>0</v>
      </c>
      <c r="AK71" s="75">
        <f>RTM_IEX!L71</f>
        <v>9.68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2.12</v>
      </c>
      <c r="I72">
        <f>Bawana_NG!R72</f>
        <v>5.8202726393255348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1.94</v>
      </c>
      <c r="AB72" s="117">
        <f>-STOA!R72</f>
        <v>0</v>
      </c>
      <c r="AC72">
        <f t="shared" si="3"/>
        <v>0.23786639922606473</v>
      </c>
      <c r="AD72">
        <f t="shared" si="4"/>
        <v>26.792406240099474</v>
      </c>
      <c r="AE72">
        <f>'IDT-1'!D72</f>
        <v>0</v>
      </c>
      <c r="AF72" s="26"/>
      <c r="AG72">
        <f t="shared" si="5"/>
        <v>26.792406240099474</v>
      </c>
      <c r="AI72" s="75">
        <f>PXIL!L72</f>
        <v>0</v>
      </c>
      <c r="AJ72" s="75">
        <f>PXIL!R72</f>
        <v>0</v>
      </c>
      <c r="AK72" s="75">
        <f>RTM_IEX!L72</f>
        <v>9.8800000000000008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2.12</v>
      </c>
      <c r="I73">
        <f>Bawana_NG!R73</f>
        <v>5.8202657783712155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1.94</v>
      </c>
      <c r="AB73" s="117">
        <f>-STOA!R73</f>
        <v>0</v>
      </c>
      <c r="AC73">
        <f t="shared" si="3"/>
        <v>0.28301033884966675</v>
      </c>
      <c r="AD73">
        <f t="shared" si="4"/>
        <v>31.877255439521551</v>
      </c>
      <c r="AE73">
        <f>'IDT-1'!D73</f>
        <v>0</v>
      </c>
      <c r="AF73" s="26"/>
      <c r="AG73">
        <f t="shared" si="5"/>
        <v>31.877255439521551</v>
      </c>
      <c r="AI73" s="75">
        <f>PXIL!L73</f>
        <v>0</v>
      </c>
      <c r="AJ73" s="75">
        <f>PXIL!R73</f>
        <v>0</v>
      </c>
      <c r="AK73" s="75">
        <f>RTM_IEX!L73</f>
        <v>15.01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2.12</v>
      </c>
      <c r="I74">
        <f>Bawana_NG!R74</f>
        <v>5.8202657783712155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1.94</v>
      </c>
      <c r="AB74" s="117">
        <f>-STOA!R74</f>
        <v>0</v>
      </c>
      <c r="AC74">
        <f t="shared" si="3"/>
        <v>0.2258983388496667</v>
      </c>
      <c r="AD74">
        <f t="shared" si="4"/>
        <v>25.44436743952155</v>
      </c>
      <c r="AE74">
        <f>'IDT-1'!D74</f>
        <v>0</v>
      </c>
      <c r="AF74" s="26"/>
      <c r="AG74">
        <f t="shared" si="5"/>
        <v>25.44436743952155</v>
      </c>
      <c r="AI74" s="75">
        <f>PXIL!L74</f>
        <v>0</v>
      </c>
      <c r="AJ74" s="75">
        <f>PXIL!R74</f>
        <v>0</v>
      </c>
      <c r="AK74" s="75">
        <f>RTM_IEX!L74</f>
        <v>8.52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2.2399999999999998</v>
      </c>
      <c r="I75">
        <f>Bawana_NG!R75</f>
        <v>5.8202657783712155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1.94</v>
      </c>
      <c r="AB75" s="117">
        <f>-STOA!R75</f>
        <v>0</v>
      </c>
      <c r="AC75">
        <f t="shared" si="3"/>
        <v>0.24147433884966668</v>
      </c>
      <c r="AD75">
        <f t="shared" si="4"/>
        <v>27.198791439521546</v>
      </c>
      <c r="AE75">
        <f>'IDT-1'!D75</f>
        <v>0</v>
      </c>
      <c r="AF75" s="26"/>
      <c r="AG75">
        <f t="shared" si="5"/>
        <v>27.198791439521546</v>
      </c>
      <c r="AI75" s="75">
        <f>PXIL!L75</f>
        <v>0</v>
      </c>
      <c r="AJ75" s="75">
        <f>PXIL!R75</f>
        <v>0</v>
      </c>
      <c r="AK75" s="75">
        <f>RTM_IEX!L75</f>
        <v>10.17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2.2399999999999998</v>
      </c>
      <c r="I76">
        <f>Bawana_NG!R76</f>
        <v>5.8202657783712155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1.94</v>
      </c>
      <c r="AB76" s="117">
        <f>-STOA!R76</f>
        <v>0</v>
      </c>
      <c r="AC76">
        <f t="shared" si="3"/>
        <v>0.24147433884966668</v>
      </c>
      <c r="AD76">
        <f t="shared" si="4"/>
        <v>27.198791439521546</v>
      </c>
      <c r="AE76">
        <f>'IDT-1'!D76</f>
        <v>0</v>
      </c>
      <c r="AF76" s="26"/>
      <c r="AG76">
        <f t="shared" si="5"/>
        <v>27.198791439521546</v>
      </c>
      <c r="AI76" s="75">
        <f>PXIL!L76</f>
        <v>0</v>
      </c>
      <c r="AJ76" s="75">
        <f>PXIL!R76</f>
        <v>0</v>
      </c>
      <c r="AK76" s="75">
        <f>RTM_IEX!L76</f>
        <v>10.17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2.2399999999999998</v>
      </c>
      <c r="I77">
        <f>Bawana_NG!R77</f>
        <v>5.8202657783712155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1.94</v>
      </c>
      <c r="AB77" s="117">
        <f>-STOA!R77</f>
        <v>0</v>
      </c>
      <c r="AC77">
        <f t="shared" si="3"/>
        <v>0.24147433884966668</v>
      </c>
      <c r="AD77">
        <f t="shared" si="4"/>
        <v>27.198791439521546</v>
      </c>
      <c r="AE77">
        <f>'IDT-1'!D77</f>
        <v>0</v>
      </c>
      <c r="AF77" s="26"/>
      <c r="AG77">
        <f t="shared" si="5"/>
        <v>27.198791439521546</v>
      </c>
      <c r="AI77" s="75">
        <f>PXIL!L77</f>
        <v>0</v>
      </c>
      <c r="AJ77" s="75">
        <f>PXIL!R77</f>
        <v>0</v>
      </c>
      <c r="AK77" s="75">
        <f>RTM_IEX!L77</f>
        <v>10.17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2.2399999999999998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1.94</v>
      </c>
      <c r="AB78" s="117">
        <f>-STOA!R78</f>
        <v>0</v>
      </c>
      <c r="AC78">
        <f t="shared" si="3"/>
        <v>0.24569600000000003</v>
      </c>
      <c r="AD78">
        <f t="shared" si="4"/>
        <v>27.674304000000003</v>
      </c>
      <c r="AE78">
        <f>'IDT-1'!D78</f>
        <v>0</v>
      </c>
      <c r="AF78" s="26"/>
      <c r="AG78">
        <f t="shared" si="5"/>
        <v>27.674304000000003</v>
      </c>
      <c r="AI78" s="75">
        <f>PXIL!L78</f>
        <v>0</v>
      </c>
      <c r="AJ78" s="75">
        <f>PXIL!R78</f>
        <v>0</v>
      </c>
      <c r="AK78" s="75">
        <f>RTM_IEX!L78</f>
        <v>10.65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2.2399999999999998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1.94</v>
      </c>
      <c r="AB79" s="117">
        <f>-STOA!R79</f>
        <v>0</v>
      </c>
      <c r="AC79">
        <f t="shared" si="3"/>
        <v>0.29259999999999997</v>
      </c>
      <c r="AD79">
        <f t="shared" si="4"/>
        <v>32.9574</v>
      </c>
      <c r="AE79">
        <f>'IDT-1'!D79</f>
        <v>0</v>
      </c>
      <c r="AF79" s="26"/>
      <c r="AG79">
        <f t="shared" si="5"/>
        <v>32.9574</v>
      </c>
      <c r="AI79" s="75">
        <f>PXIL!L79</f>
        <v>0</v>
      </c>
      <c r="AJ79" s="75">
        <f>PXIL!R79</f>
        <v>0</v>
      </c>
      <c r="AK79" s="75">
        <f>RTM_IEX!L79</f>
        <v>15.98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2.2399999999999998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1.94</v>
      </c>
      <c r="AB80" s="117">
        <f>-STOA!R80</f>
        <v>0</v>
      </c>
      <c r="AC80">
        <f t="shared" si="3"/>
        <v>0.23724800000000001</v>
      </c>
      <c r="AD80">
        <f t="shared" si="4"/>
        <v>26.722752</v>
      </c>
      <c r="AE80">
        <f>'IDT-1'!D80</f>
        <v>0</v>
      </c>
      <c r="AF80" s="26"/>
      <c r="AG80">
        <f t="shared" si="5"/>
        <v>26.722752</v>
      </c>
      <c r="AI80" s="75">
        <f>PXIL!L80</f>
        <v>0</v>
      </c>
      <c r="AJ80" s="75">
        <f>PXIL!R80</f>
        <v>0</v>
      </c>
      <c r="AK80" s="75">
        <f>RTM_IEX!L80</f>
        <v>9.69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2.2399999999999998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1.94</v>
      </c>
      <c r="AB81" s="117">
        <f>-STOA!R81</f>
        <v>0</v>
      </c>
      <c r="AC81">
        <f t="shared" si="3"/>
        <v>0.17582400000000001</v>
      </c>
      <c r="AD81">
        <f t="shared" si="4"/>
        <v>19.804176000000002</v>
      </c>
      <c r="AE81">
        <f>'IDT-1'!D81</f>
        <v>0</v>
      </c>
      <c r="AF81" s="26"/>
      <c r="AG81">
        <f t="shared" si="5"/>
        <v>19.804176000000002</v>
      </c>
      <c r="AI81" s="75">
        <f>PXIL!L81</f>
        <v>0</v>
      </c>
      <c r="AJ81" s="75">
        <f>PXIL!R81</f>
        <v>0</v>
      </c>
      <c r="AK81" s="75">
        <f>RTM_IEX!L81</f>
        <v>2.71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2.2399999999999998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1.94</v>
      </c>
      <c r="AB82" s="117">
        <f>-STOA!R82</f>
        <v>0</v>
      </c>
      <c r="AC82">
        <f t="shared" si="3"/>
        <v>0.248776</v>
      </c>
      <c r="AD82">
        <f t="shared" si="4"/>
        <v>28.021224</v>
      </c>
      <c r="AE82">
        <f>'IDT-1'!D82</f>
        <v>0</v>
      </c>
      <c r="AF82" s="26"/>
      <c r="AG82">
        <f t="shared" si="5"/>
        <v>28.021224</v>
      </c>
      <c r="AI82" s="75">
        <f>PXIL!L82</f>
        <v>0</v>
      </c>
      <c r="AJ82" s="75">
        <f>PXIL!R82</f>
        <v>0</v>
      </c>
      <c r="AK82" s="75">
        <f>RTM_IEX!L82</f>
        <v>11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2.2399999999999998</v>
      </c>
      <c r="I83">
        <f>Bawana_NG!R83</f>
        <v>5.8199999999999994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1.94</v>
      </c>
      <c r="AB83" s="117">
        <f>-STOA!R83</f>
        <v>0</v>
      </c>
      <c r="AC83">
        <f t="shared" si="3"/>
        <v>0.22017600000000001</v>
      </c>
      <c r="AD83">
        <f t="shared" si="4"/>
        <v>24.799824000000001</v>
      </c>
      <c r="AE83">
        <f>'IDT-1'!D83</f>
        <v>0</v>
      </c>
      <c r="AF83" s="26"/>
      <c r="AG83">
        <f t="shared" si="5"/>
        <v>24.799824000000001</v>
      </c>
      <c r="AI83" s="75">
        <f>PXIL!L83</f>
        <v>0</v>
      </c>
      <c r="AJ83" s="75">
        <f>PXIL!R83</f>
        <v>0</v>
      </c>
      <c r="AK83" s="75">
        <f>RTM_IEX!L83</f>
        <v>7.75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5.8199999999999994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1.94</v>
      </c>
      <c r="AB84" s="117">
        <f>-STOA!R84</f>
        <v>0</v>
      </c>
      <c r="AC84">
        <f t="shared" si="3"/>
        <v>0.20900000000000002</v>
      </c>
      <c r="AD84">
        <f t="shared" si="4"/>
        <v>23.541</v>
      </c>
      <c r="AE84">
        <f>'IDT-1'!D84</f>
        <v>0</v>
      </c>
      <c r="AF84" s="26"/>
      <c r="AG84">
        <f t="shared" si="5"/>
        <v>23.541</v>
      </c>
      <c r="AI84" s="75">
        <f>PXIL!L84</f>
        <v>0</v>
      </c>
      <c r="AJ84" s="75">
        <f>PXIL!R84</f>
        <v>0</v>
      </c>
      <c r="AK84" s="75">
        <f>RTM_IEX!L84</f>
        <v>8.7200000000000006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1.57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1.94</v>
      </c>
      <c r="AB85" s="117">
        <f>-STOA!R85</f>
        <v>0</v>
      </c>
      <c r="AC85">
        <f t="shared" si="3"/>
        <v>0.29946400000000006</v>
      </c>
      <c r="AD85">
        <f t="shared" si="4"/>
        <v>33.730536000000001</v>
      </c>
      <c r="AE85">
        <f>'IDT-1'!D85</f>
        <v>0</v>
      </c>
      <c r="AF85" s="26"/>
      <c r="AG85">
        <f t="shared" si="5"/>
        <v>33.730536000000001</v>
      </c>
      <c r="AI85" s="75">
        <f>PXIL!L85</f>
        <v>0</v>
      </c>
      <c r="AJ85" s="75">
        <f>PXIL!R85</f>
        <v>0</v>
      </c>
      <c r="AK85" s="75">
        <f>RTM_IEX!L85</f>
        <v>17.43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1.94</v>
      </c>
      <c r="AB86" s="117">
        <f>-STOA!R86</f>
        <v>0</v>
      </c>
      <c r="AC86">
        <f t="shared" si="3"/>
        <v>0.200464</v>
      </c>
      <c r="AD86">
        <f t="shared" si="4"/>
        <v>22.579536000000001</v>
      </c>
      <c r="AE86">
        <f>'IDT-1'!D86</f>
        <v>0</v>
      </c>
      <c r="AF86" s="26"/>
      <c r="AG86">
        <f t="shared" si="5"/>
        <v>22.579536000000001</v>
      </c>
      <c r="AI86" s="75">
        <f>PXIL!L86</f>
        <v>0</v>
      </c>
      <c r="AJ86" s="75">
        <f>PXIL!R86</f>
        <v>0</v>
      </c>
      <c r="AK86" s="75">
        <f>RTM_IEX!L86</f>
        <v>7.75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1.94</v>
      </c>
      <c r="AB87" s="117">
        <f>-STOA!R87</f>
        <v>0</v>
      </c>
      <c r="AC87">
        <f t="shared" si="3"/>
        <v>0.23452000000000001</v>
      </c>
      <c r="AD87">
        <f t="shared" si="4"/>
        <v>26.415479999999999</v>
      </c>
      <c r="AE87">
        <f>'IDT-1'!D87</f>
        <v>0</v>
      </c>
      <c r="AF87" s="26"/>
      <c r="AG87">
        <f t="shared" si="5"/>
        <v>26.415479999999999</v>
      </c>
      <c r="AI87" s="75">
        <f>PXIL!L87</f>
        <v>0</v>
      </c>
      <c r="AJ87" s="75">
        <f>PXIL!R87</f>
        <v>0</v>
      </c>
      <c r="AK87" s="75">
        <f>RTM_IEX!L87</f>
        <v>11.62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2.12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1.94</v>
      </c>
      <c r="AB88" s="117">
        <f>-STOA!R88</f>
        <v>0</v>
      </c>
      <c r="AC88">
        <f t="shared" si="3"/>
        <v>0.25317600000000001</v>
      </c>
      <c r="AD88">
        <f t="shared" si="4"/>
        <v>28.516824000000003</v>
      </c>
      <c r="AE88">
        <f>'IDT-1'!D88</f>
        <v>0</v>
      </c>
      <c r="AF88" s="26"/>
      <c r="AG88">
        <f t="shared" si="5"/>
        <v>28.516824000000003</v>
      </c>
      <c r="AI88" s="75">
        <f>PXIL!L88</f>
        <v>0</v>
      </c>
      <c r="AJ88" s="75">
        <f>PXIL!R88</f>
        <v>0</v>
      </c>
      <c r="AK88" s="75">
        <f>RTM_IEX!L88</f>
        <v>11.62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2.12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1.94</v>
      </c>
      <c r="AB89" s="117">
        <f>-STOA!R89</f>
        <v>0</v>
      </c>
      <c r="AC89">
        <f t="shared" si="3"/>
        <v>0.24464000000000002</v>
      </c>
      <c r="AD89">
        <f t="shared" si="4"/>
        <v>27.555360000000004</v>
      </c>
      <c r="AE89">
        <f>'IDT-1'!D89</f>
        <v>0</v>
      </c>
      <c r="AF89" s="26"/>
      <c r="AG89">
        <f t="shared" si="5"/>
        <v>27.555360000000004</v>
      </c>
      <c r="AI89" s="75">
        <f>PXIL!L89</f>
        <v>0</v>
      </c>
      <c r="AJ89" s="75">
        <f>PXIL!R89</f>
        <v>0</v>
      </c>
      <c r="AK89" s="75">
        <f>RTM_IEX!L89</f>
        <v>10.65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2.12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1.94</v>
      </c>
      <c r="AB90" s="117">
        <f>-STOA!R90</f>
        <v>0</v>
      </c>
      <c r="AC90">
        <f t="shared" si="3"/>
        <v>0.24464000000000002</v>
      </c>
      <c r="AD90">
        <f t="shared" si="4"/>
        <v>27.555360000000004</v>
      </c>
      <c r="AE90">
        <f>'IDT-1'!D90</f>
        <v>0</v>
      </c>
      <c r="AF90" s="26"/>
      <c r="AG90">
        <f t="shared" si="5"/>
        <v>27.555360000000004</v>
      </c>
      <c r="AI90" s="75">
        <f>PXIL!L90</f>
        <v>0</v>
      </c>
      <c r="AJ90" s="75">
        <f>PXIL!R90</f>
        <v>0</v>
      </c>
      <c r="AK90" s="75">
        <f>RTM_IEX!L90</f>
        <v>10.65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2.12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1.94</v>
      </c>
      <c r="AB91" s="117">
        <f>-STOA!R91</f>
        <v>0</v>
      </c>
      <c r="AC91">
        <f t="shared" si="3"/>
        <v>0.29576800000000003</v>
      </c>
      <c r="AD91">
        <f t="shared" si="4"/>
        <v>33.314231999999997</v>
      </c>
      <c r="AE91">
        <f>'IDT-1'!D91</f>
        <v>0</v>
      </c>
      <c r="AF91" s="26"/>
      <c r="AG91">
        <f t="shared" si="5"/>
        <v>33.314231999999997</v>
      </c>
      <c r="AI91" s="75">
        <f>PXIL!L91</f>
        <v>0</v>
      </c>
      <c r="AJ91" s="75">
        <f>PXIL!R91</f>
        <v>0</v>
      </c>
      <c r="AK91" s="75">
        <f>RTM_IEX!L91</f>
        <v>16.46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2.12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1.94</v>
      </c>
      <c r="AB92" s="117">
        <f>-STOA!R92</f>
        <v>0</v>
      </c>
      <c r="AC92">
        <f t="shared" si="3"/>
        <v>0.21912000000000004</v>
      </c>
      <c r="AD92">
        <f t="shared" si="4"/>
        <v>24.680880000000002</v>
      </c>
      <c r="AE92">
        <f>'IDT-1'!D92</f>
        <v>0</v>
      </c>
      <c r="AF92" s="26"/>
      <c r="AG92">
        <f t="shared" si="5"/>
        <v>24.680880000000002</v>
      </c>
      <c r="AI92" s="75">
        <f>PXIL!L92</f>
        <v>0</v>
      </c>
      <c r="AJ92" s="75">
        <f>PXIL!R92</f>
        <v>0</v>
      </c>
      <c r="AK92" s="75">
        <f>RTM_IEX!L92</f>
        <v>7.75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2.12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1.94</v>
      </c>
      <c r="AB93" s="117">
        <f>-STOA!R93</f>
        <v>0</v>
      </c>
      <c r="AC93">
        <f t="shared" si="3"/>
        <v>0.24895200000000003</v>
      </c>
      <c r="AD93">
        <f t="shared" si="4"/>
        <v>28.041048000000004</v>
      </c>
      <c r="AE93">
        <f>'IDT-1'!D93</f>
        <v>0</v>
      </c>
      <c r="AF93" s="26"/>
      <c r="AG93">
        <f t="shared" si="5"/>
        <v>28.041048000000004</v>
      </c>
      <c r="AI93" s="75">
        <f>PXIL!L93</f>
        <v>0</v>
      </c>
      <c r="AJ93" s="75">
        <f>PXIL!R93</f>
        <v>0</v>
      </c>
      <c r="AK93" s="75">
        <f>RTM_IEX!L93</f>
        <v>11.14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2.12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1.94</v>
      </c>
      <c r="AB94" s="117">
        <f>-STOA!R94</f>
        <v>0</v>
      </c>
      <c r="AC94">
        <f t="shared" si="3"/>
        <v>0.24895200000000003</v>
      </c>
      <c r="AD94">
        <f t="shared" si="4"/>
        <v>28.041048000000004</v>
      </c>
      <c r="AE94">
        <f>'IDT-1'!D94</f>
        <v>0</v>
      </c>
      <c r="AF94" s="26"/>
      <c r="AG94">
        <f t="shared" si="5"/>
        <v>28.041048000000004</v>
      </c>
      <c r="AI94" s="75">
        <f>PXIL!L94</f>
        <v>0</v>
      </c>
      <c r="AJ94" s="75">
        <f>PXIL!R94</f>
        <v>0</v>
      </c>
      <c r="AK94" s="75">
        <f>RTM_IEX!L94</f>
        <v>11.14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2.12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1.94</v>
      </c>
      <c r="AB95" s="117">
        <f>-STOA!R95</f>
        <v>0</v>
      </c>
      <c r="AC95">
        <f t="shared" si="3"/>
        <v>0.24464000000000002</v>
      </c>
      <c r="AD95">
        <f t="shared" si="4"/>
        <v>27.555360000000004</v>
      </c>
      <c r="AE95">
        <f>'IDT-1'!D95</f>
        <v>0</v>
      </c>
      <c r="AF95" s="26"/>
      <c r="AG95">
        <f t="shared" si="5"/>
        <v>27.555360000000004</v>
      </c>
      <c r="AI95" s="75">
        <f>PXIL!L95</f>
        <v>0</v>
      </c>
      <c r="AJ95" s="75">
        <f>PXIL!R95</f>
        <v>0</v>
      </c>
      <c r="AK95" s="75">
        <f>RTM_IEX!L95</f>
        <v>10.65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2.12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1.94</v>
      </c>
      <c r="AB96" s="117">
        <f>-STOA!R96</f>
        <v>0</v>
      </c>
      <c r="AC96">
        <f t="shared" si="3"/>
        <v>0.24464000000000002</v>
      </c>
      <c r="AD96">
        <f t="shared" si="4"/>
        <v>27.555360000000004</v>
      </c>
      <c r="AE96">
        <f>'IDT-1'!D96</f>
        <v>0</v>
      </c>
      <c r="AF96" s="26"/>
      <c r="AG96">
        <f t="shared" si="5"/>
        <v>27.555360000000004</v>
      </c>
      <c r="AI96" s="75">
        <f>PXIL!L96</f>
        <v>0</v>
      </c>
      <c r="AJ96" s="75">
        <f>PXIL!R96</f>
        <v>0</v>
      </c>
      <c r="AK96" s="75">
        <f>RTM_IEX!L96</f>
        <v>10.65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2.12</v>
      </c>
      <c r="I97">
        <f>Bawana_NG!R97</f>
        <v>5.8199999999999994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1.94</v>
      </c>
      <c r="AB97" s="117">
        <f>-STOA!R97</f>
        <v>0</v>
      </c>
      <c r="AC97">
        <f t="shared" si="3"/>
        <v>0.29576800000000003</v>
      </c>
      <c r="AD97">
        <f t="shared" si="4"/>
        <v>33.314231999999997</v>
      </c>
      <c r="AE97">
        <f>'IDT-1'!D97</f>
        <v>0</v>
      </c>
      <c r="AF97" s="26"/>
      <c r="AG97">
        <f t="shared" si="5"/>
        <v>33.314231999999997</v>
      </c>
      <c r="AI97" s="75">
        <f>PXIL!L97</f>
        <v>0</v>
      </c>
      <c r="AJ97" s="75">
        <f>PXIL!R97</f>
        <v>0</v>
      </c>
      <c r="AK97" s="75">
        <f>RTM_IEX!L97</f>
        <v>16.46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2.12</v>
      </c>
      <c r="I98">
        <f>Bawana_NG!R98</f>
        <v>5.8199999999999994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1.94</v>
      </c>
      <c r="AB98" s="117">
        <f>-STOA!R98</f>
        <v>0</v>
      </c>
      <c r="AC98">
        <f t="shared" si="3"/>
        <v>0.21912000000000004</v>
      </c>
      <c r="AD98">
        <f t="shared" si="4"/>
        <v>24.680880000000002</v>
      </c>
      <c r="AE98">
        <f>'IDT-1'!D98</f>
        <v>0</v>
      </c>
      <c r="AF98" s="26"/>
      <c r="AG98">
        <f t="shared" si="5"/>
        <v>24.680880000000002</v>
      </c>
      <c r="AI98" s="75">
        <f>PXIL!L98</f>
        <v>0</v>
      </c>
      <c r="AJ98" s="75">
        <f>PXIL!R98</f>
        <v>0</v>
      </c>
      <c r="AK98" s="75">
        <f>RTM_IEX!L98</f>
        <v>7.75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3.8459133322913425E-2</v>
      </c>
      <c r="I99">
        <f t="shared" si="6"/>
        <v>0.13327394189111652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6.6899999999999959E-2</v>
      </c>
      <c r="AB99" s="117">
        <f t="shared" si="6"/>
        <v>0</v>
      </c>
      <c r="AC99">
        <f t="shared" si="6"/>
        <v>5.7010410618834649E-3</v>
      </c>
      <c r="AD99">
        <f t="shared" si="6"/>
        <v>0.64214453415214623</v>
      </c>
      <c r="AE99">
        <f t="shared" ref="AE99:AR99" si="7">SUM(AE3:AE98)/4000</f>
        <v>0</v>
      </c>
      <c r="AG99">
        <f t="shared" si="7"/>
        <v>0.64214453415214623</v>
      </c>
      <c r="AI99">
        <f t="shared" si="7"/>
        <v>0</v>
      </c>
      <c r="AJ99">
        <f t="shared" si="7"/>
        <v>0</v>
      </c>
      <c r="AK99">
        <f t="shared" si="7"/>
        <v>0.2347324999999999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213</v>
      </c>
      <c r="C1" s="31">
        <v>44659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44787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44787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10.892175999999999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1.55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0.10949114880000001</v>
      </c>
      <c r="AD3">
        <f>SUM(B3:AB3,AI3:AR3)-AC3</f>
        <v>12.3326848512</v>
      </c>
      <c r="AE3">
        <v>0</v>
      </c>
      <c r="AF3" s="26"/>
      <c r="AG3">
        <f>SUM(AD3:AF3)</f>
        <v>12.3326848512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10.892175999999999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3.97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0.1307871488</v>
      </c>
      <c r="AD4">
        <f t="shared" ref="AD4:AD67" si="1">SUM(B4:AB4,AI4:AR4)-AC4</f>
        <v>14.7313888512</v>
      </c>
      <c r="AE4">
        <v>0</v>
      </c>
      <c r="AF4" s="26"/>
      <c r="AG4">
        <f t="shared" ref="AG4:AG67" si="2">SUM(AD4:AF4)</f>
        <v>14.7313888512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10.892175999999999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1.26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0.10693914879999999</v>
      </c>
      <c r="AD5">
        <f t="shared" si="1"/>
        <v>12.045236851199999</v>
      </c>
      <c r="AE5">
        <v>0</v>
      </c>
      <c r="AF5" s="26"/>
      <c r="AG5">
        <f t="shared" si="2"/>
        <v>12.045236851199999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10.892175999999999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1.45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0.10861114879999999</v>
      </c>
      <c r="AD6">
        <f t="shared" si="1"/>
        <v>12.233564851199999</v>
      </c>
      <c r="AE6">
        <v>0</v>
      </c>
      <c r="AF6" s="26"/>
      <c r="AG6">
        <f t="shared" si="2"/>
        <v>12.233564851199999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10.892175999999999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0.57999999999999996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0.10095514880000001</v>
      </c>
      <c r="AD7">
        <f t="shared" si="1"/>
        <v>11.371220851199999</v>
      </c>
      <c r="AE7">
        <v>0</v>
      </c>
      <c r="AF7" s="26"/>
      <c r="AG7">
        <f t="shared" si="2"/>
        <v>11.371220851199999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8.7445660000000007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7.6952180800000006E-2</v>
      </c>
      <c r="AD8">
        <f t="shared" si="1"/>
        <v>8.6676138192000014</v>
      </c>
      <c r="AE8">
        <v>0</v>
      </c>
      <c r="AF8" s="26"/>
      <c r="AG8">
        <f t="shared" si="2"/>
        <v>8.6676138192000014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10.892175999999999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1.94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0.1129231488</v>
      </c>
      <c r="AD9">
        <f t="shared" si="1"/>
        <v>12.719252851199998</v>
      </c>
      <c r="AE9">
        <v>0</v>
      </c>
      <c r="AF9" s="26"/>
      <c r="AG9">
        <f t="shared" si="2"/>
        <v>12.719252851199998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10.892175999999999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0.68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0.1018351488</v>
      </c>
      <c r="AD10">
        <f t="shared" si="1"/>
        <v>11.4703408512</v>
      </c>
      <c r="AE10">
        <v>0</v>
      </c>
      <c r="AF10" s="26"/>
      <c r="AG10">
        <f t="shared" si="2"/>
        <v>11.4703408512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10.892175999999999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0.57999999999999996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0.10095514880000001</v>
      </c>
      <c r="AD11">
        <f t="shared" si="1"/>
        <v>11.371220851199999</v>
      </c>
      <c r="AE11">
        <v>0</v>
      </c>
      <c r="AF11" s="26"/>
      <c r="AG11">
        <f t="shared" si="2"/>
        <v>11.371220851199999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10.892175999999999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1.26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0.10693914879999999</v>
      </c>
      <c r="AD12">
        <f t="shared" si="1"/>
        <v>12.045236851199999</v>
      </c>
      <c r="AE12">
        <v>0</v>
      </c>
      <c r="AF12" s="26"/>
      <c r="AG12">
        <f t="shared" si="2"/>
        <v>12.045236851199999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10.892175999999999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2.13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0.11459514879999999</v>
      </c>
      <c r="AD13">
        <f t="shared" si="1"/>
        <v>12.907580851199999</v>
      </c>
      <c r="AE13">
        <v>0</v>
      </c>
      <c r="AF13" s="26"/>
      <c r="AG13">
        <f t="shared" si="2"/>
        <v>12.907580851199999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10.892175999999999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1.26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0.10693914879999999</v>
      </c>
      <c r="AD14">
        <f t="shared" si="1"/>
        <v>12.045236851199999</v>
      </c>
      <c r="AE14">
        <v>0</v>
      </c>
      <c r="AF14" s="26"/>
      <c r="AG14">
        <f t="shared" si="2"/>
        <v>12.045236851199999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9.9084199999999996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8.7194095999999999E-2</v>
      </c>
      <c r="AD15">
        <f t="shared" si="1"/>
        <v>9.8212259040000003</v>
      </c>
      <c r="AE15">
        <v>0</v>
      </c>
      <c r="AF15" s="26"/>
      <c r="AG15">
        <f t="shared" si="2"/>
        <v>9.8212259040000003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10.892175999999999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2.23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0.11547514880000001</v>
      </c>
      <c r="AD16">
        <f t="shared" si="1"/>
        <v>13.0067008512</v>
      </c>
      <c r="AE16">
        <v>0</v>
      </c>
      <c r="AF16" s="26"/>
      <c r="AG16">
        <f t="shared" si="2"/>
        <v>13.0067008512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10.892175999999999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1.26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0.10693914879999999</v>
      </c>
      <c r="AD17">
        <f t="shared" si="1"/>
        <v>12.045236851199999</v>
      </c>
      <c r="AE17">
        <v>0</v>
      </c>
      <c r="AF17" s="26"/>
      <c r="AG17">
        <f t="shared" si="2"/>
        <v>12.045236851199999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10.892175999999999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3.58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0.12735514880000001</v>
      </c>
      <c r="AD18">
        <f t="shared" si="1"/>
        <v>14.3448208512</v>
      </c>
      <c r="AE18">
        <v>0</v>
      </c>
      <c r="AF18" s="26"/>
      <c r="AG18">
        <f t="shared" si="2"/>
        <v>14.3448208512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10.892175999999999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2.23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0.11547514880000001</v>
      </c>
      <c r="AD19">
        <f t="shared" si="1"/>
        <v>13.0067008512</v>
      </c>
      <c r="AE19">
        <v>0</v>
      </c>
      <c r="AF19" s="26"/>
      <c r="AG19">
        <f t="shared" si="2"/>
        <v>13.0067008512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10.892175999999999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3.39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0.12568314880000001</v>
      </c>
      <c r="AD20">
        <f t="shared" si="1"/>
        <v>14.156492851199999</v>
      </c>
      <c r="AE20">
        <v>0</v>
      </c>
      <c r="AF20" s="26"/>
      <c r="AG20">
        <f t="shared" si="2"/>
        <v>14.156492851199999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10.892175999999999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5.52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0.14442714879999999</v>
      </c>
      <c r="AD21">
        <f t="shared" si="1"/>
        <v>16.2677488512</v>
      </c>
      <c r="AE21">
        <v>0</v>
      </c>
      <c r="AF21" s="26"/>
      <c r="AG21">
        <f t="shared" si="2"/>
        <v>16.2677488512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10.892175999999999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0.39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9.9283148799999998E-2</v>
      </c>
      <c r="AD22">
        <f t="shared" si="1"/>
        <v>11.1828928512</v>
      </c>
      <c r="AE22">
        <v>0</v>
      </c>
      <c r="AF22" s="26"/>
      <c r="AG22">
        <f t="shared" si="2"/>
        <v>11.1828928512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10.892175999999999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7.84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0.16484314880000001</v>
      </c>
      <c r="AD23">
        <f t="shared" si="1"/>
        <v>18.5673328512</v>
      </c>
      <c r="AE23">
        <v>0</v>
      </c>
      <c r="AF23" s="26"/>
      <c r="AG23">
        <f t="shared" si="2"/>
        <v>18.5673328512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10.892175999999999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8.52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0.17082714879999999</v>
      </c>
      <c r="AD24">
        <f t="shared" si="1"/>
        <v>19.241348851199998</v>
      </c>
      <c r="AE24">
        <v>0</v>
      </c>
      <c r="AF24" s="26"/>
      <c r="AG24">
        <f t="shared" si="2"/>
        <v>19.241348851199998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10.892175999999999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11.14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0.19388314880000002</v>
      </c>
      <c r="AD25">
        <f t="shared" si="1"/>
        <v>21.838292851199999</v>
      </c>
      <c r="AE25">
        <v>0</v>
      </c>
      <c r="AF25" s="26"/>
      <c r="AG25">
        <f t="shared" si="2"/>
        <v>21.838292851199999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10.892175999999999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5.13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0.1409951488</v>
      </c>
      <c r="AD26">
        <f t="shared" si="1"/>
        <v>15.881180851199998</v>
      </c>
      <c r="AE26">
        <v>0</v>
      </c>
      <c r="AF26" s="26"/>
      <c r="AG26">
        <f t="shared" si="2"/>
        <v>15.881180851199998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10.892175999999999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5.04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0.14020314879999998</v>
      </c>
      <c r="AD27">
        <f t="shared" si="1"/>
        <v>15.791972851199999</v>
      </c>
      <c r="AE27">
        <v>0</v>
      </c>
      <c r="AF27" s="26"/>
      <c r="AG27">
        <f t="shared" si="2"/>
        <v>15.791972851199999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10.892175999999999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8.7200000000000006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0.17258714880000001</v>
      </c>
      <c r="AD28">
        <f t="shared" si="1"/>
        <v>19.439588851199996</v>
      </c>
      <c r="AE28">
        <v>0</v>
      </c>
      <c r="AF28" s="26"/>
      <c r="AG28">
        <f t="shared" si="2"/>
        <v>19.439588851199996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10.892175999999999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2.3199999999999998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0.1162671488</v>
      </c>
      <c r="AD29">
        <f t="shared" si="1"/>
        <v>13.095908851199999</v>
      </c>
      <c r="AE29">
        <v>0</v>
      </c>
      <c r="AF29" s="26"/>
      <c r="AG29">
        <f t="shared" si="2"/>
        <v>13.095908851199999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10.892175999999999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8.82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0.1734671488</v>
      </c>
      <c r="AD30">
        <f t="shared" si="1"/>
        <v>19.538708851199999</v>
      </c>
      <c r="AE30">
        <v>0</v>
      </c>
      <c r="AF30" s="26"/>
      <c r="AG30">
        <f t="shared" si="2"/>
        <v>19.538708851199999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10.892175999999999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7.94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0.16572314880000003</v>
      </c>
      <c r="AD31">
        <f t="shared" si="1"/>
        <v>18.666452851199999</v>
      </c>
      <c r="AE31">
        <v>0</v>
      </c>
      <c r="AF31" s="26"/>
      <c r="AG31">
        <f t="shared" si="2"/>
        <v>18.666452851199999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10.892175999999999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12.2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0.20321114879999999</v>
      </c>
      <c r="AD32">
        <f t="shared" si="1"/>
        <v>22.888964851199997</v>
      </c>
      <c r="AE32">
        <v>0</v>
      </c>
      <c r="AF32" s="26"/>
      <c r="AG32">
        <f t="shared" si="2"/>
        <v>22.888964851199997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10.892175999999999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6.88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0.15639514879999999</v>
      </c>
      <c r="AD33">
        <f t="shared" si="1"/>
        <v>17.615780851199997</v>
      </c>
      <c r="AE33">
        <v>0</v>
      </c>
      <c r="AF33" s="26"/>
      <c r="AG33">
        <f t="shared" si="2"/>
        <v>17.615780851199997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10.892175999999999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6.78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0.1555151488</v>
      </c>
      <c r="AD34">
        <f t="shared" si="1"/>
        <v>17.516660851200001</v>
      </c>
      <c r="AE34">
        <v>0</v>
      </c>
      <c r="AF34" s="26"/>
      <c r="AG34">
        <f t="shared" si="2"/>
        <v>17.516660851200001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10.892175999999999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8.7200000000000006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0.17258714880000001</v>
      </c>
      <c r="AD35">
        <f t="shared" si="1"/>
        <v>19.439588851199996</v>
      </c>
      <c r="AE35">
        <v>0</v>
      </c>
      <c r="AF35" s="26"/>
      <c r="AG35">
        <f t="shared" si="2"/>
        <v>19.439588851199996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10.892175999999999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3.58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0.12735514880000001</v>
      </c>
      <c r="AD36">
        <f t="shared" si="1"/>
        <v>14.3448208512</v>
      </c>
      <c r="AE36">
        <v>0</v>
      </c>
      <c r="AF36" s="26"/>
      <c r="AG36">
        <f t="shared" si="2"/>
        <v>14.3448208512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10.892175999999999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8.91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0.17425914880000001</v>
      </c>
      <c r="AD37">
        <f t="shared" si="1"/>
        <v>19.627916851199998</v>
      </c>
      <c r="AE37">
        <v>0</v>
      </c>
      <c r="AF37" s="26"/>
      <c r="AG37">
        <f t="shared" si="2"/>
        <v>19.627916851199998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10.892175999999999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8.91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0.17425914880000001</v>
      </c>
      <c r="AD38">
        <f t="shared" si="1"/>
        <v>19.627916851199998</v>
      </c>
      <c r="AE38">
        <v>0</v>
      </c>
      <c r="AF38" s="26"/>
      <c r="AG38">
        <f t="shared" si="2"/>
        <v>19.627916851199998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10.892175999999999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0.2126271488</v>
      </c>
      <c r="AD39">
        <f t="shared" si="1"/>
        <v>23.949548851199999</v>
      </c>
      <c r="AE39">
        <v>0</v>
      </c>
      <c r="AF39" s="26"/>
      <c r="AG39">
        <f t="shared" si="2"/>
        <v>23.949548851199999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10.892175999999999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6.68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0.15463514880000001</v>
      </c>
      <c r="AD40">
        <f t="shared" si="1"/>
        <v>17.417540851199998</v>
      </c>
      <c r="AE40">
        <v>0</v>
      </c>
      <c r="AF40" s="26"/>
      <c r="AG40">
        <f t="shared" si="2"/>
        <v>17.417540851199998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10.892175999999999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0.17593114880000002</v>
      </c>
      <c r="AD41">
        <f t="shared" si="1"/>
        <v>19.8162448512</v>
      </c>
      <c r="AE41">
        <v>0</v>
      </c>
      <c r="AF41" s="26"/>
      <c r="AG41">
        <f t="shared" si="2"/>
        <v>19.8162448512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10.892175999999999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8.6199999999999992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0.17170714879999999</v>
      </c>
      <c r="AD42">
        <f t="shared" si="1"/>
        <v>19.340468851199997</v>
      </c>
      <c r="AE42">
        <v>0</v>
      </c>
      <c r="AF42" s="26"/>
      <c r="AG42">
        <f t="shared" si="2"/>
        <v>19.340468851199997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10.892175999999999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2.42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0.1171471488</v>
      </c>
      <c r="AD43">
        <f t="shared" si="1"/>
        <v>13.195028851199998</v>
      </c>
      <c r="AE43">
        <v>0</v>
      </c>
      <c r="AF43" s="26"/>
      <c r="AG43">
        <f t="shared" si="2"/>
        <v>13.195028851199998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10.892175999999999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8.7200000000000006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0.17258714880000001</v>
      </c>
      <c r="AD44">
        <f t="shared" si="1"/>
        <v>19.439588851199996</v>
      </c>
      <c r="AE44">
        <v>0</v>
      </c>
      <c r="AF44" s="26"/>
      <c r="AG44">
        <f t="shared" si="2"/>
        <v>19.439588851199996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10.892175999999999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5.33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0.14275514879999998</v>
      </c>
      <c r="AD45">
        <f t="shared" si="1"/>
        <v>16.079420851199998</v>
      </c>
      <c r="AE45">
        <v>0</v>
      </c>
      <c r="AF45" s="26"/>
      <c r="AG45">
        <f t="shared" si="2"/>
        <v>16.079420851199998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10.892175999999999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9.49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0.17936314880000001</v>
      </c>
      <c r="AD46">
        <f t="shared" si="1"/>
        <v>20.202812851200001</v>
      </c>
      <c r="AE46">
        <v>0</v>
      </c>
      <c r="AF46" s="26"/>
      <c r="AG46">
        <f t="shared" si="2"/>
        <v>20.202812851200001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10.892175999999999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5.23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0.14187514880000002</v>
      </c>
      <c r="AD47">
        <f t="shared" si="1"/>
        <v>15.980300851199999</v>
      </c>
      <c r="AE47">
        <v>0</v>
      </c>
      <c r="AF47" s="26"/>
      <c r="AG47">
        <f t="shared" si="2"/>
        <v>15.980300851199999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10.892175999999999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2.3199999999999998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0.1162671488</v>
      </c>
      <c r="AD48">
        <f t="shared" si="1"/>
        <v>13.095908851199999</v>
      </c>
      <c r="AE48">
        <v>0</v>
      </c>
      <c r="AF48" s="26"/>
      <c r="AG48">
        <f t="shared" si="2"/>
        <v>13.095908851199999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10.892175999999999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4.9400000000000004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0.13932314880000002</v>
      </c>
      <c r="AD49">
        <f t="shared" si="1"/>
        <v>15.6928528512</v>
      </c>
      <c r="AE49">
        <v>0</v>
      </c>
      <c r="AF49" s="26"/>
      <c r="AG49">
        <f t="shared" si="2"/>
        <v>15.6928528512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10.892175999999999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0.97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0.10438714880000001</v>
      </c>
      <c r="AD50">
        <f t="shared" si="1"/>
        <v>11.757788851199999</v>
      </c>
      <c r="AE50">
        <v>0</v>
      </c>
      <c r="AF50" s="26"/>
      <c r="AG50">
        <f t="shared" si="2"/>
        <v>11.757788851199999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10.892175999999999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5.91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0.14785914880000001</v>
      </c>
      <c r="AD51">
        <f t="shared" si="1"/>
        <v>16.654316851200001</v>
      </c>
      <c r="AE51">
        <v>0</v>
      </c>
      <c r="AF51" s="26"/>
      <c r="AG51">
        <f t="shared" si="2"/>
        <v>16.654316851200001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10.892175999999999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4.45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0.13501114880000001</v>
      </c>
      <c r="AD52">
        <f t="shared" si="1"/>
        <v>15.207164851199998</v>
      </c>
      <c r="AE52">
        <v>0</v>
      </c>
      <c r="AF52" s="26"/>
      <c r="AG52">
        <f t="shared" si="2"/>
        <v>15.207164851199998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10.892175999999999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0.18103514879999999</v>
      </c>
      <c r="AD53">
        <f t="shared" si="1"/>
        <v>20.391140851199999</v>
      </c>
      <c r="AE53">
        <v>0</v>
      </c>
      <c r="AF53" s="26"/>
      <c r="AG53">
        <f t="shared" si="2"/>
        <v>20.391140851199999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10.892175999999999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7.26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0.15973914879999998</v>
      </c>
      <c r="AD54">
        <f t="shared" si="1"/>
        <v>17.992436851199997</v>
      </c>
      <c r="AE54">
        <v>0</v>
      </c>
      <c r="AF54" s="26"/>
      <c r="AG54">
        <f t="shared" si="2"/>
        <v>17.992436851199997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10.892175999999999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7.17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0.15894714880000002</v>
      </c>
      <c r="AD55">
        <f t="shared" si="1"/>
        <v>17.903228851200002</v>
      </c>
      <c r="AE55">
        <v>0</v>
      </c>
      <c r="AF55" s="26"/>
      <c r="AG55">
        <f t="shared" si="2"/>
        <v>17.903228851200002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10.892175999999999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6.88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0.15639514879999999</v>
      </c>
      <c r="AD56">
        <f t="shared" si="1"/>
        <v>17.615780851199997</v>
      </c>
      <c r="AE56">
        <v>0</v>
      </c>
      <c r="AF56" s="26"/>
      <c r="AG56">
        <f t="shared" si="2"/>
        <v>17.615780851199997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10.871133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9.5665970400000008E-2</v>
      </c>
      <c r="AD57">
        <f t="shared" si="1"/>
        <v>10.7754670296</v>
      </c>
      <c r="AE57">
        <v>0</v>
      </c>
      <c r="AF57" s="26"/>
      <c r="AG57">
        <f t="shared" si="2"/>
        <v>10.7754670296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10.892175999999999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2.71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0.1196991488</v>
      </c>
      <c r="AD58">
        <f t="shared" si="1"/>
        <v>13.4824768512</v>
      </c>
      <c r="AE58">
        <v>0</v>
      </c>
      <c r="AF58" s="26"/>
      <c r="AG58">
        <f t="shared" si="2"/>
        <v>13.4824768512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10.892175999999999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4.3600000000000003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0.13421914879999999</v>
      </c>
      <c r="AD59">
        <f t="shared" si="1"/>
        <v>15.117956851199999</v>
      </c>
      <c r="AE59">
        <v>0</v>
      </c>
      <c r="AF59" s="26"/>
      <c r="AG59">
        <f t="shared" si="2"/>
        <v>15.117956851199999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10.892175999999999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11.14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0.19388314880000002</v>
      </c>
      <c r="AD60">
        <f t="shared" si="1"/>
        <v>21.838292851199999</v>
      </c>
      <c r="AE60">
        <v>0</v>
      </c>
      <c r="AF60" s="26"/>
      <c r="AG60">
        <f t="shared" si="2"/>
        <v>21.838292851199999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10.892175999999999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9.1999999999999993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0.17681114879999998</v>
      </c>
      <c r="AD61">
        <f t="shared" si="1"/>
        <v>19.9153648512</v>
      </c>
      <c r="AE61">
        <v>0</v>
      </c>
      <c r="AF61" s="26"/>
      <c r="AG61">
        <f t="shared" si="2"/>
        <v>19.9153648512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10.892175999999999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6.59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0.1538431488</v>
      </c>
      <c r="AD62">
        <f t="shared" si="1"/>
        <v>17.328332851199999</v>
      </c>
      <c r="AE62">
        <v>0</v>
      </c>
      <c r="AF62" s="26"/>
      <c r="AG62">
        <f t="shared" si="2"/>
        <v>17.328332851199999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10.892175999999999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0.14865114879999999</v>
      </c>
      <c r="AD63">
        <f t="shared" si="1"/>
        <v>16.7435248512</v>
      </c>
      <c r="AE63">
        <v>0</v>
      </c>
      <c r="AF63" s="26"/>
      <c r="AG63">
        <f t="shared" si="2"/>
        <v>16.7435248512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10.892175999999999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1.26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0.10693914879999999</v>
      </c>
      <c r="AD64">
        <f t="shared" si="1"/>
        <v>12.045236851199999</v>
      </c>
      <c r="AE64">
        <v>0</v>
      </c>
      <c r="AF64" s="26"/>
      <c r="AG64">
        <f t="shared" si="2"/>
        <v>12.045236851199999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10.892175999999999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8.6199999999999992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0.17170714879999999</v>
      </c>
      <c r="AD65">
        <f t="shared" si="1"/>
        <v>19.340468851199997</v>
      </c>
      <c r="AE65">
        <v>0</v>
      </c>
      <c r="AF65" s="26"/>
      <c r="AG65">
        <f t="shared" si="2"/>
        <v>19.340468851199997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10.892175999999999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0.18103514879999999</v>
      </c>
      <c r="AD66">
        <f t="shared" si="1"/>
        <v>20.391140851199999</v>
      </c>
      <c r="AE66">
        <v>0</v>
      </c>
      <c r="AF66" s="26"/>
      <c r="AG66">
        <f t="shared" si="2"/>
        <v>20.391140851199999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10.892175999999999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11.33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0.19555514879999999</v>
      </c>
      <c r="AD67">
        <f t="shared" si="1"/>
        <v>22.026620851199997</v>
      </c>
      <c r="AE67">
        <v>0</v>
      </c>
      <c r="AF67" s="26"/>
      <c r="AG67">
        <f t="shared" si="2"/>
        <v>22.026620851199997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10.892175999999999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8.81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0.17337914880000002</v>
      </c>
      <c r="AD68">
        <f t="shared" ref="AD68:AD98" si="4">SUM(B68:AB68,AI68:AR68)-AC68</f>
        <v>19.528796851200003</v>
      </c>
      <c r="AE68">
        <v>0</v>
      </c>
      <c r="AF68" s="26"/>
      <c r="AG68">
        <f t="shared" ref="AG68:AG98" si="5">SUM(AD68:AF68)</f>
        <v>19.528796851200003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10.892175999999999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7.65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0.1631711488</v>
      </c>
      <c r="AD69">
        <f t="shared" si="4"/>
        <v>18.379004851199998</v>
      </c>
      <c r="AE69">
        <v>0</v>
      </c>
      <c r="AF69" s="26"/>
      <c r="AG69">
        <f t="shared" si="5"/>
        <v>18.379004851199998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10.892175999999999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6.39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0.15208314880000001</v>
      </c>
      <c r="AD70">
        <f t="shared" si="4"/>
        <v>17.130092851200001</v>
      </c>
      <c r="AE70">
        <v>0</v>
      </c>
      <c r="AF70" s="26"/>
      <c r="AG70">
        <f t="shared" si="5"/>
        <v>17.130092851200001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10.892175999999999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2.42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0.1171471488</v>
      </c>
      <c r="AD71">
        <f t="shared" si="4"/>
        <v>13.195028851199998</v>
      </c>
      <c r="AE71">
        <v>0</v>
      </c>
      <c r="AF71" s="26"/>
      <c r="AG71">
        <f t="shared" si="5"/>
        <v>13.195028851199998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10.892175999999999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7.07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0.1580671488</v>
      </c>
      <c r="AD72">
        <f t="shared" si="4"/>
        <v>17.804108851199999</v>
      </c>
      <c r="AE72">
        <v>0</v>
      </c>
      <c r="AF72" s="26"/>
      <c r="AG72">
        <f t="shared" si="5"/>
        <v>17.804108851199999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10.892175999999999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5.42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0.14354714880000002</v>
      </c>
      <c r="AD73">
        <f t="shared" si="4"/>
        <v>16.168628851200001</v>
      </c>
      <c r="AE73">
        <v>0</v>
      </c>
      <c r="AF73" s="26"/>
      <c r="AG73">
        <f t="shared" si="5"/>
        <v>16.168628851200001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10.892175999999999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11.62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0.19810714879999999</v>
      </c>
      <c r="AD74">
        <f t="shared" si="4"/>
        <v>22.314068851199998</v>
      </c>
      <c r="AE74">
        <v>0</v>
      </c>
      <c r="AF74" s="26"/>
      <c r="AG74">
        <f t="shared" si="5"/>
        <v>22.314068851199998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10.892175999999999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8.1300000000000008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0.16739514880000003</v>
      </c>
      <c r="AD75">
        <f t="shared" si="4"/>
        <v>18.854780851200001</v>
      </c>
      <c r="AE75">
        <v>0</v>
      </c>
      <c r="AF75" s="26"/>
      <c r="AG75">
        <f t="shared" si="5"/>
        <v>18.854780851200001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10.892175999999999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6.59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0.1538431488</v>
      </c>
      <c r="AD76">
        <f t="shared" si="4"/>
        <v>17.328332851199999</v>
      </c>
      <c r="AE76">
        <v>0</v>
      </c>
      <c r="AF76" s="26"/>
      <c r="AG76">
        <f t="shared" si="5"/>
        <v>17.328332851199999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10.892175999999999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5.81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0.14697914879999999</v>
      </c>
      <c r="AD77">
        <f t="shared" si="4"/>
        <v>16.555196851199998</v>
      </c>
      <c r="AE77">
        <v>0</v>
      </c>
      <c r="AF77" s="26"/>
      <c r="AG77">
        <f t="shared" si="5"/>
        <v>16.555196851199998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10.892175999999999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1.45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0.10861114879999999</v>
      </c>
      <c r="AD78">
        <f t="shared" si="4"/>
        <v>12.233564851199999</v>
      </c>
      <c r="AE78">
        <v>0</v>
      </c>
      <c r="AF78" s="26"/>
      <c r="AG78">
        <f t="shared" si="5"/>
        <v>12.233564851199999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10.892175999999999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4.6500000000000004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0.13677114879999999</v>
      </c>
      <c r="AD79">
        <f t="shared" si="4"/>
        <v>15.4054048512</v>
      </c>
      <c r="AE79">
        <v>0</v>
      </c>
      <c r="AF79" s="26"/>
      <c r="AG79">
        <f t="shared" si="5"/>
        <v>15.4054048512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10.892175999999999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5.71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0.14609914880000002</v>
      </c>
      <c r="AD80">
        <f t="shared" si="4"/>
        <v>16.456076851199999</v>
      </c>
      <c r="AE80">
        <v>0</v>
      </c>
      <c r="AF80" s="26"/>
      <c r="AG80">
        <f t="shared" si="5"/>
        <v>16.456076851199999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10.892175999999999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12.78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0.20831514880000002</v>
      </c>
      <c r="AD81">
        <f t="shared" si="4"/>
        <v>23.4638608512</v>
      </c>
      <c r="AE81">
        <v>0</v>
      </c>
      <c r="AF81" s="26"/>
      <c r="AG81">
        <f t="shared" si="5"/>
        <v>23.4638608512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10.892175999999999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8.1300000000000008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0.16739514880000003</v>
      </c>
      <c r="AD82">
        <f t="shared" si="4"/>
        <v>18.854780851200001</v>
      </c>
      <c r="AE82">
        <v>0</v>
      </c>
      <c r="AF82" s="26"/>
      <c r="AG82">
        <f t="shared" si="5"/>
        <v>18.854780851200001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10.892175999999999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8.7200000000000006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0.17258714880000001</v>
      </c>
      <c r="AD83">
        <f t="shared" si="4"/>
        <v>19.439588851199996</v>
      </c>
      <c r="AE83">
        <v>0</v>
      </c>
      <c r="AF83" s="26"/>
      <c r="AG83">
        <f t="shared" si="5"/>
        <v>19.439588851199996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10.892175999999999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7.84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0.16484314880000001</v>
      </c>
      <c r="AD84">
        <f t="shared" si="4"/>
        <v>18.5673328512</v>
      </c>
      <c r="AE84">
        <v>0</v>
      </c>
      <c r="AF84" s="26"/>
      <c r="AG84">
        <f t="shared" si="5"/>
        <v>18.5673328512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10.892175999999999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1.74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0.1111631488</v>
      </c>
      <c r="AD85">
        <f t="shared" si="4"/>
        <v>12.5210128512</v>
      </c>
      <c r="AE85">
        <v>0</v>
      </c>
      <c r="AF85" s="26"/>
      <c r="AG85">
        <f t="shared" si="5"/>
        <v>12.5210128512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10.892175999999999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9.3000000000000007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0.1776911488</v>
      </c>
      <c r="AD86">
        <f t="shared" si="4"/>
        <v>20.014484851199999</v>
      </c>
      <c r="AE86">
        <v>0</v>
      </c>
      <c r="AF86" s="26"/>
      <c r="AG86">
        <f t="shared" si="5"/>
        <v>20.014484851199999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10.892175999999999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6.29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0.15120314879999999</v>
      </c>
      <c r="AD87">
        <f t="shared" si="4"/>
        <v>17.030972851199998</v>
      </c>
      <c r="AE87">
        <v>0</v>
      </c>
      <c r="AF87" s="26"/>
      <c r="AG87">
        <f t="shared" si="5"/>
        <v>17.030972851199998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10.892175999999999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11.04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0.1930031488</v>
      </c>
      <c r="AD88">
        <f t="shared" si="4"/>
        <v>21.739172851199999</v>
      </c>
      <c r="AE88">
        <v>0</v>
      </c>
      <c r="AF88" s="26"/>
      <c r="AG88">
        <f t="shared" si="5"/>
        <v>21.739172851199999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10.892175999999999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5.91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0.14785914880000001</v>
      </c>
      <c r="AD89">
        <f t="shared" si="4"/>
        <v>16.654316851200001</v>
      </c>
      <c r="AE89">
        <v>0</v>
      </c>
      <c r="AF89" s="26"/>
      <c r="AG89">
        <f t="shared" si="5"/>
        <v>16.654316851200001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10.892175999999999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4.3600000000000003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0.13421914879999999</v>
      </c>
      <c r="AD90">
        <f t="shared" si="4"/>
        <v>15.117956851199999</v>
      </c>
      <c r="AE90">
        <v>0</v>
      </c>
      <c r="AF90" s="26"/>
      <c r="AG90">
        <f t="shared" si="5"/>
        <v>15.117956851199999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10.892175999999999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5.04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0.14020314879999998</v>
      </c>
      <c r="AD91">
        <f t="shared" si="4"/>
        <v>15.791972851199999</v>
      </c>
      <c r="AE91">
        <v>0</v>
      </c>
      <c r="AF91" s="26"/>
      <c r="AG91">
        <f t="shared" si="5"/>
        <v>15.791972851199999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10.892175999999999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1.45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0.10861114879999999</v>
      </c>
      <c r="AD92">
        <f t="shared" si="4"/>
        <v>12.233564851199999</v>
      </c>
      <c r="AE92">
        <v>0</v>
      </c>
      <c r="AF92" s="26"/>
      <c r="AG92">
        <f t="shared" si="5"/>
        <v>12.233564851199999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10.892175999999999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4.26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0.1333391488</v>
      </c>
      <c r="AD93">
        <f t="shared" si="4"/>
        <v>15.0188368512</v>
      </c>
      <c r="AE93">
        <v>0</v>
      </c>
      <c r="AF93" s="26"/>
      <c r="AG93">
        <f t="shared" si="5"/>
        <v>15.0188368512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10.892175999999999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5.71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0.14609914880000002</v>
      </c>
      <c r="AD94">
        <f t="shared" si="4"/>
        <v>16.456076851199999</v>
      </c>
      <c r="AE94">
        <v>0</v>
      </c>
      <c r="AF94" s="26"/>
      <c r="AG94">
        <f t="shared" si="5"/>
        <v>16.456076851199999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10.892175999999999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5.13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0.1409951488</v>
      </c>
      <c r="AD95">
        <f t="shared" si="4"/>
        <v>15.881180851199998</v>
      </c>
      <c r="AE95">
        <v>0</v>
      </c>
      <c r="AF95" s="26"/>
      <c r="AG95">
        <f t="shared" si="5"/>
        <v>15.881180851199998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10.892175999999999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0.1222511488</v>
      </c>
      <c r="AD96">
        <f t="shared" si="4"/>
        <v>13.769924851199999</v>
      </c>
      <c r="AE96">
        <v>0</v>
      </c>
      <c r="AF96" s="26"/>
      <c r="AG96">
        <f t="shared" si="5"/>
        <v>13.769924851199999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10.892175999999999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2.0299999999999998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0.1137151488</v>
      </c>
      <c r="AD97">
        <f t="shared" si="4"/>
        <v>12.808460851199998</v>
      </c>
      <c r="AE97">
        <v>0</v>
      </c>
      <c r="AF97" s="26"/>
      <c r="AG97">
        <f t="shared" si="5"/>
        <v>12.808460851199998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10.892175999999999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0.48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0.1000751488</v>
      </c>
      <c r="AD98">
        <f t="shared" si="4"/>
        <v>11.272100851199999</v>
      </c>
      <c r="AE98">
        <v>0</v>
      </c>
      <c r="AF98" s="26"/>
      <c r="AG98">
        <f t="shared" si="5"/>
        <v>11.272100851199999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0.26062412174999949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0.13274250000000001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3.4616262714000008E-3</v>
      </c>
      <c r="AD99">
        <f t="shared" si="6"/>
        <v>0.38990499547860002</v>
      </c>
      <c r="AE99">
        <f t="shared" ref="AE99:AR99" si="8">SUM(AE3:AE98)/4000</f>
        <v>0</v>
      </c>
      <c r="AG99">
        <f t="shared" si="8"/>
        <v>0.38990499547860002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44787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'[1]14'!B5</f>
        <v>120</v>
      </c>
      <c r="C3" s="16">
        <f>'[1]14'!C5</f>
        <v>0</v>
      </c>
      <c r="D3" s="16">
        <f>'[1]14'!D5</f>
        <v>195</v>
      </c>
      <c r="E3" s="16">
        <f>'[1]14'!E5</f>
        <v>0</v>
      </c>
      <c r="F3" s="15">
        <f>SUM(B3:E3)</f>
        <v>315</v>
      </c>
      <c r="G3" s="15">
        <f>'[1]14'!H5</f>
        <v>120</v>
      </c>
      <c r="H3" s="16">
        <f>'[1]14'!I5</f>
        <v>0</v>
      </c>
      <c r="I3" s="16">
        <f>'[1]14'!J5</f>
        <v>34</v>
      </c>
      <c r="J3" s="16">
        <f>'[1]14'!K5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'[1]14'!B6</f>
        <v>120</v>
      </c>
      <c r="C4" s="16">
        <f>'[1]14'!C6</f>
        <v>0</v>
      </c>
      <c r="D4" s="16">
        <f>'[1]14'!D6</f>
        <v>195</v>
      </c>
      <c r="E4" s="16">
        <f>'[1]14'!E6</f>
        <v>0</v>
      </c>
      <c r="F4" s="15">
        <f>SUM(B4:E4)</f>
        <v>315</v>
      </c>
      <c r="G4" s="15">
        <f>'[1]14'!H6</f>
        <v>120</v>
      </c>
      <c r="H4" s="16">
        <f>'[1]14'!I6</f>
        <v>0</v>
      </c>
      <c r="I4" s="16">
        <f>'[1]14'!J6</f>
        <v>34</v>
      </c>
      <c r="J4" s="16">
        <f>'[1]14'!K6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'[1]14'!B7</f>
        <v>120</v>
      </c>
      <c r="C5" s="16">
        <f>'[1]14'!C7</f>
        <v>0</v>
      </c>
      <c r="D5" s="16">
        <f>'[1]14'!D7</f>
        <v>195</v>
      </c>
      <c r="E5" s="16">
        <f>'[1]14'!E7</f>
        <v>0</v>
      </c>
      <c r="F5" s="15">
        <f t="shared" ref="F5:F68" si="6">SUM(B5:E5)</f>
        <v>315</v>
      </c>
      <c r="G5" s="15">
        <f>'[1]14'!H7</f>
        <v>120</v>
      </c>
      <c r="H5" s="16">
        <f>'[1]14'!I7</f>
        <v>0</v>
      </c>
      <c r="I5" s="16">
        <f>'[1]14'!J7</f>
        <v>34</v>
      </c>
      <c r="J5" s="16">
        <f>'[1]14'!K7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'[1]14'!B8</f>
        <v>120</v>
      </c>
      <c r="C6" s="16">
        <f>'[1]14'!C8</f>
        <v>0</v>
      </c>
      <c r="D6" s="16">
        <f>'[1]14'!D8</f>
        <v>195</v>
      </c>
      <c r="E6" s="16">
        <f>'[1]14'!E8</f>
        <v>0</v>
      </c>
      <c r="F6" s="15">
        <f t="shared" si="6"/>
        <v>315</v>
      </c>
      <c r="G6" s="15">
        <f>'[1]14'!H8</f>
        <v>120</v>
      </c>
      <c r="H6" s="16">
        <f>'[1]14'!I8</f>
        <v>0</v>
      </c>
      <c r="I6" s="16">
        <f>'[1]14'!J8</f>
        <v>34</v>
      </c>
      <c r="J6" s="16">
        <f>'[1]14'!K8</f>
        <v>0</v>
      </c>
      <c r="K6" s="15">
        <f t="shared" si="4"/>
        <v>154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34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'[1]14'!B9</f>
        <v>120</v>
      </c>
      <c r="C7" s="16">
        <f>'[1]14'!C9</f>
        <v>0</v>
      </c>
      <c r="D7" s="16">
        <f>'[1]14'!D9</f>
        <v>195</v>
      </c>
      <c r="E7" s="16">
        <f>'[1]14'!E9</f>
        <v>0</v>
      </c>
      <c r="F7" s="15">
        <f t="shared" si="6"/>
        <v>315</v>
      </c>
      <c r="G7" s="15">
        <f>'[1]14'!H9</f>
        <v>120</v>
      </c>
      <c r="H7" s="16">
        <f>'[1]14'!I9</f>
        <v>0</v>
      </c>
      <c r="I7" s="16">
        <f>'[1]14'!J9</f>
        <v>34</v>
      </c>
      <c r="J7" s="16">
        <f>'[1]14'!K9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'[1]14'!B10</f>
        <v>120</v>
      </c>
      <c r="C8" s="16">
        <f>'[1]14'!C10</f>
        <v>0</v>
      </c>
      <c r="D8" s="16">
        <f>'[1]14'!D10</f>
        <v>195</v>
      </c>
      <c r="E8" s="16">
        <f>'[1]14'!E10</f>
        <v>0</v>
      </c>
      <c r="F8" s="15">
        <f t="shared" si="6"/>
        <v>315</v>
      </c>
      <c r="G8" s="15">
        <f>'[1]14'!H10</f>
        <v>120</v>
      </c>
      <c r="H8" s="16">
        <f>'[1]14'!I10</f>
        <v>0</v>
      </c>
      <c r="I8" s="16">
        <f>'[1]14'!J10</f>
        <v>34</v>
      </c>
      <c r="J8" s="16">
        <f>'[1]14'!K10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'[1]14'!B11</f>
        <v>120</v>
      </c>
      <c r="C9" s="16">
        <f>'[1]14'!C11</f>
        <v>0</v>
      </c>
      <c r="D9" s="16">
        <f>'[1]14'!D11</f>
        <v>195</v>
      </c>
      <c r="E9" s="16">
        <f>'[1]14'!E11</f>
        <v>0</v>
      </c>
      <c r="F9" s="15">
        <f t="shared" si="6"/>
        <v>315</v>
      </c>
      <c r="G9" s="15">
        <f>'[1]14'!H11</f>
        <v>120</v>
      </c>
      <c r="H9" s="16">
        <f>'[1]14'!I11</f>
        <v>0</v>
      </c>
      <c r="I9" s="16">
        <f>'[1]14'!J11</f>
        <v>34</v>
      </c>
      <c r="J9" s="16">
        <f>'[1]14'!K11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'[1]14'!B12</f>
        <v>120</v>
      </c>
      <c r="C10" s="16">
        <f>'[1]14'!C12</f>
        <v>0</v>
      </c>
      <c r="D10" s="16">
        <f>'[1]14'!D12</f>
        <v>195</v>
      </c>
      <c r="E10" s="16">
        <f>'[1]14'!E12</f>
        <v>0</v>
      </c>
      <c r="F10" s="15">
        <f t="shared" si="6"/>
        <v>315</v>
      </c>
      <c r="G10" s="15">
        <f>'[1]14'!H12</f>
        <v>120</v>
      </c>
      <c r="H10" s="16">
        <f>'[1]14'!I12</f>
        <v>0</v>
      </c>
      <c r="I10" s="16">
        <f>'[1]14'!J12</f>
        <v>34</v>
      </c>
      <c r="J10" s="16">
        <f>'[1]14'!K12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'[1]14'!B13</f>
        <v>120</v>
      </c>
      <c r="C11" s="16">
        <f>'[1]14'!C13</f>
        <v>0</v>
      </c>
      <c r="D11" s="16">
        <f>'[1]14'!D13</f>
        <v>195</v>
      </c>
      <c r="E11" s="16">
        <f>'[1]14'!E13</f>
        <v>0</v>
      </c>
      <c r="F11" s="15">
        <f t="shared" si="6"/>
        <v>315</v>
      </c>
      <c r="G11" s="15">
        <f>'[1]14'!H13</f>
        <v>120</v>
      </c>
      <c r="H11" s="16">
        <f>'[1]14'!I13</f>
        <v>0</v>
      </c>
      <c r="I11" s="16">
        <f>'[1]14'!J13</f>
        <v>34</v>
      </c>
      <c r="J11" s="16">
        <f>'[1]14'!K13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'[1]14'!B14</f>
        <v>120</v>
      </c>
      <c r="C12" s="16">
        <f>'[1]14'!C14</f>
        <v>0</v>
      </c>
      <c r="D12" s="16">
        <f>'[1]14'!D14</f>
        <v>195</v>
      </c>
      <c r="E12" s="16">
        <f>'[1]14'!E14</f>
        <v>0</v>
      </c>
      <c r="F12" s="15">
        <f t="shared" si="6"/>
        <v>315</v>
      </c>
      <c r="G12" s="15">
        <f>'[1]14'!H14</f>
        <v>120</v>
      </c>
      <c r="H12" s="16">
        <f>'[1]14'!I14</f>
        <v>0</v>
      </c>
      <c r="I12" s="16">
        <f>'[1]14'!J14</f>
        <v>34</v>
      </c>
      <c r="J12" s="16">
        <f>'[1]14'!K14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'[1]14'!B15</f>
        <v>120</v>
      </c>
      <c r="C13" s="16">
        <f>'[1]14'!C15</f>
        <v>0</v>
      </c>
      <c r="D13" s="16">
        <f>'[1]14'!D15</f>
        <v>195</v>
      </c>
      <c r="E13" s="16">
        <f>'[1]14'!E15</f>
        <v>0</v>
      </c>
      <c r="F13" s="15">
        <f t="shared" si="6"/>
        <v>315</v>
      </c>
      <c r="G13" s="15">
        <f>'[1]14'!H15</f>
        <v>120</v>
      </c>
      <c r="H13" s="16">
        <f>'[1]14'!I15</f>
        <v>0</v>
      </c>
      <c r="I13" s="16">
        <f>'[1]14'!J15</f>
        <v>34</v>
      </c>
      <c r="J13" s="16">
        <f>'[1]14'!K15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'[1]14'!B16</f>
        <v>120</v>
      </c>
      <c r="C14" s="16">
        <f>'[1]14'!C16</f>
        <v>0</v>
      </c>
      <c r="D14" s="16">
        <f>'[1]14'!D16</f>
        <v>195</v>
      </c>
      <c r="E14" s="16">
        <f>'[1]14'!E16</f>
        <v>0</v>
      </c>
      <c r="F14" s="15">
        <f t="shared" si="6"/>
        <v>315</v>
      </c>
      <c r="G14" s="15">
        <f>'[1]14'!H16</f>
        <v>120</v>
      </c>
      <c r="H14" s="16">
        <f>'[1]14'!I16</f>
        <v>0</v>
      </c>
      <c r="I14" s="16">
        <f>'[1]14'!J16</f>
        <v>34</v>
      </c>
      <c r="J14" s="16">
        <f>'[1]14'!K16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'[1]14'!B17</f>
        <v>120</v>
      </c>
      <c r="C15" s="16">
        <f>'[1]14'!C17</f>
        <v>0</v>
      </c>
      <c r="D15" s="16">
        <f>'[1]14'!D17</f>
        <v>195</v>
      </c>
      <c r="E15" s="16">
        <f>'[1]14'!E17</f>
        <v>0</v>
      </c>
      <c r="F15" s="15">
        <f t="shared" si="6"/>
        <v>315</v>
      </c>
      <c r="G15" s="15">
        <f>'[1]14'!H17</f>
        <v>120</v>
      </c>
      <c r="H15" s="16">
        <f>'[1]14'!I17</f>
        <v>0</v>
      </c>
      <c r="I15" s="16">
        <f>'[1]14'!J17</f>
        <v>34</v>
      </c>
      <c r="J15" s="16">
        <f>'[1]14'!K17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'[1]14'!B18</f>
        <v>120</v>
      </c>
      <c r="C16" s="16">
        <f>'[1]14'!C18</f>
        <v>0</v>
      </c>
      <c r="D16" s="16">
        <f>'[1]14'!D18</f>
        <v>195</v>
      </c>
      <c r="E16" s="16">
        <f>'[1]14'!E18</f>
        <v>0</v>
      </c>
      <c r="F16" s="15">
        <f t="shared" si="6"/>
        <v>315</v>
      </c>
      <c r="G16" s="15">
        <f>'[1]14'!H18</f>
        <v>120</v>
      </c>
      <c r="H16" s="16">
        <f>'[1]14'!I18</f>
        <v>0</v>
      </c>
      <c r="I16" s="16">
        <f>'[1]14'!J18</f>
        <v>34</v>
      </c>
      <c r="J16" s="16">
        <f>'[1]14'!K18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'[1]14'!B19</f>
        <v>120</v>
      </c>
      <c r="C17" s="16">
        <f>'[1]14'!C19</f>
        <v>0</v>
      </c>
      <c r="D17" s="16">
        <f>'[1]14'!D19</f>
        <v>195</v>
      </c>
      <c r="E17" s="16">
        <f>'[1]14'!E19</f>
        <v>0</v>
      </c>
      <c r="F17" s="15">
        <f t="shared" si="6"/>
        <v>315</v>
      </c>
      <c r="G17" s="15">
        <f>'[1]14'!H19</f>
        <v>120</v>
      </c>
      <c r="H17" s="16">
        <f>'[1]14'!I19</f>
        <v>0</v>
      </c>
      <c r="I17" s="16">
        <f>'[1]14'!J19</f>
        <v>34</v>
      </c>
      <c r="J17" s="16">
        <f>'[1]14'!K19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'[1]14'!B20</f>
        <v>120</v>
      </c>
      <c r="C18" s="16">
        <f>'[1]14'!C20</f>
        <v>0</v>
      </c>
      <c r="D18" s="16">
        <f>'[1]14'!D20</f>
        <v>195</v>
      </c>
      <c r="E18" s="16">
        <f>'[1]14'!E20</f>
        <v>0</v>
      </c>
      <c r="F18" s="15">
        <f t="shared" si="6"/>
        <v>315</v>
      </c>
      <c r="G18" s="15">
        <f>'[1]14'!H20</f>
        <v>120</v>
      </c>
      <c r="H18" s="16">
        <f>'[1]14'!I20</f>
        <v>0</v>
      </c>
      <c r="I18" s="16">
        <f>'[1]14'!J20</f>
        <v>34</v>
      </c>
      <c r="J18" s="16">
        <f>'[1]14'!K20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'[1]14'!B21</f>
        <v>120</v>
      </c>
      <c r="C19" s="16">
        <f>'[1]14'!C21</f>
        <v>0</v>
      </c>
      <c r="D19" s="16">
        <f>'[1]14'!D21</f>
        <v>195</v>
      </c>
      <c r="E19" s="16">
        <f>'[1]14'!E21</f>
        <v>0</v>
      </c>
      <c r="F19" s="15">
        <f t="shared" si="6"/>
        <v>315</v>
      </c>
      <c r="G19" s="15">
        <f>'[1]14'!H21</f>
        <v>120</v>
      </c>
      <c r="H19" s="16">
        <f>'[1]14'!I21</f>
        <v>0</v>
      </c>
      <c r="I19" s="16">
        <f>'[1]14'!J21</f>
        <v>34</v>
      </c>
      <c r="J19" s="16">
        <f>'[1]14'!K21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'[1]14'!B22</f>
        <v>120</v>
      </c>
      <c r="C20" s="16">
        <f>'[1]14'!C22</f>
        <v>0</v>
      </c>
      <c r="D20" s="16">
        <f>'[1]14'!D22</f>
        <v>195</v>
      </c>
      <c r="E20" s="16">
        <f>'[1]14'!E22</f>
        <v>0</v>
      </c>
      <c r="F20" s="15">
        <f t="shared" si="6"/>
        <v>315</v>
      </c>
      <c r="G20" s="15">
        <f>'[1]14'!H22</f>
        <v>120</v>
      </c>
      <c r="H20" s="16">
        <f>'[1]14'!I22</f>
        <v>0</v>
      </c>
      <c r="I20" s="16">
        <f>'[1]14'!J22</f>
        <v>34</v>
      </c>
      <c r="J20" s="16">
        <f>'[1]14'!K22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'[1]14'!B23</f>
        <v>120</v>
      </c>
      <c r="C21" s="16">
        <f>'[1]14'!C23</f>
        <v>0</v>
      </c>
      <c r="D21" s="16">
        <f>'[1]14'!D23</f>
        <v>195</v>
      </c>
      <c r="E21" s="16">
        <f>'[1]14'!E23</f>
        <v>0</v>
      </c>
      <c r="F21" s="15">
        <f t="shared" si="6"/>
        <v>315</v>
      </c>
      <c r="G21" s="15">
        <f>'[1]14'!H23</f>
        <v>120</v>
      </c>
      <c r="H21" s="16">
        <f>'[1]14'!I23</f>
        <v>0</v>
      </c>
      <c r="I21" s="16">
        <f>'[1]14'!J23</f>
        <v>34</v>
      </c>
      <c r="J21" s="16">
        <f>'[1]14'!K23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'[1]14'!B24</f>
        <v>120</v>
      </c>
      <c r="C22" s="16">
        <f>'[1]14'!C24</f>
        <v>0</v>
      </c>
      <c r="D22" s="16">
        <f>'[1]14'!D24</f>
        <v>195</v>
      </c>
      <c r="E22" s="16">
        <f>'[1]14'!E24</f>
        <v>0</v>
      </c>
      <c r="F22" s="15">
        <f t="shared" si="6"/>
        <v>315</v>
      </c>
      <c r="G22" s="15">
        <f>'[1]14'!H24</f>
        <v>120</v>
      </c>
      <c r="H22" s="16">
        <f>'[1]14'!I24</f>
        <v>0</v>
      </c>
      <c r="I22" s="16">
        <f>'[1]14'!J24</f>
        <v>34</v>
      </c>
      <c r="J22" s="16">
        <f>'[1]14'!K24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'[1]14'!B25</f>
        <v>120</v>
      </c>
      <c r="C23" s="16">
        <f>'[1]14'!C25</f>
        <v>0</v>
      </c>
      <c r="D23" s="16">
        <f>'[1]14'!D25</f>
        <v>195</v>
      </c>
      <c r="E23" s="16">
        <f>'[1]14'!E25</f>
        <v>0</v>
      </c>
      <c r="F23" s="15">
        <f t="shared" si="6"/>
        <v>315</v>
      </c>
      <c r="G23" s="15">
        <f>'[1]14'!H25</f>
        <v>120</v>
      </c>
      <c r="H23" s="16">
        <f>'[1]14'!I25</f>
        <v>0</v>
      </c>
      <c r="I23" s="16">
        <f>'[1]14'!J25</f>
        <v>34</v>
      </c>
      <c r="J23" s="16">
        <f>'[1]14'!K25</f>
        <v>0</v>
      </c>
      <c r="K23" s="15">
        <f t="shared" si="4"/>
        <v>154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34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'[1]14'!B26</f>
        <v>120</v>
      </c>
      <c r="C24" s="16">
        <f>'[1]14'!C26</f>
        <v>0</v>
      </c>
      <c r="D24" s="16">
        <f>'[1]14'!D26</f>
        <v>195</v>
      </c>
      <c r="E24" s="16">
        <f>'[1]14'!E26</f>
        <v>0</v>
      </c>
      <c r="F24" s="15">
        <f t="shared" si="6"/>
        <v>315</v>
      </c>
      <c r="G24" s="15">
        <f>'[1]14'!H26</f>
        <v>120</v>
      </c>
      <c r="H24" s="16">
        <f>'[1]14'!I26</f>
        <v>0</v>
      </c>
      <c r="I24" s="16">
        <f>'[1]14'!J26</f>
        <v>34</v>
      </c>
      <c r="J24" s="16">
        <f>'[1]14'!K26</f>
        <v>0</v>
      </c>
      <c r="K24" s="15">
        <f t="shared" si="4"/>
        <v>154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34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'[1]14'!B27</f>
        <v>120</v>
      </c>
      <c r="C25" s="16">
        <f>'[1]14'!C27</f>
        <v>0</v>
      </c>
      <c r="D25" s="16">
        <f>'[1]14'!D27</f>
        <v>195</v>
      </c>
      <c r="E25" s="16">
        <f>'[1]14'!E27</f>
        <v>0</v>
      </c>
      <c r="F25" s="15">
        <f t="shared" si="6"/>
        <v>315</v>
      </c>
      <c r="G25" s="15">
        <f>'[1]14'!H27</f>
        <v>120</v>
      </c>
      <c r="H25" s="16">
        <f>'[1]14'!I27</f>
        <v>0</v>
      </c>
      <c r="I25" s="16">
        <f>'[1]14'!J27</f>
        <v>34</v>
      </c>
      <c r="J25" s="16">
        <f>'[1]14'!K27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'[1]14'!B28</f>
        <v>120</v>
      </c>
      <c r="C26" s="16">
        <f>'[1]14'!C28</f>
        <v>0</v>
      </c>
      <c r="D26" s="16">
        <f>'[1]14'!D28</f>
        <v>195</v>
      </c>
      <c r="E26" s="16">
        <f>'[1]14'!E28</f>
        <v>0</v>
      </c>
      <c r="F26" s="15">
        <f t="shared" si="6"/>
        <v>315</v>
      </c>
      <c r="G26" s="15">
        <f>'[1]14'!H28</f>
        <v>120</v>
      </c>
      <c r="H26" s="16">
        <f>'[1]14'!I28</f>
        <v>0</v>
      </c>
      <c r="I26" s="16">
        <f>'[1]14'!J28</f>
        <v>34</v>
      </c>
      <c r="J26" s="16">
        <f>'[1]14'!K28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'[1]14'!B29</f>
        <v>120</v>
      </c>
      <c r="C27" s="16">
        <f>'[1]14'!C29</f>
        <v>0</v>
      </c>
      <c r="D27" s="16">
        <f>'[1]14'!D29</f>
        <v>195</v>
      </c>
      <c r="E27" s="16">
        <f>'[1]14'!E29</f>
        <v>0</v>
      </c>
      <c r="F27" s="15">
        <f t="shared" si="6"/>
        <v>315</v>
      </c>
      <c r="G27" s="15">
        <f>'[1]14'!H29</f>
        <v>120</v>
      </c>
      <c r="H27" s="16">
        <f>'[1]14'!I29</f>
        <v>0</v>
      </c>
      <c r="I27" s="16">
        <f>'[1]14'!J29</f>
        <v>34</v>
      </c>
      <c r="J27" s="16">
        <f>'[1]14'!K29</f>
        <v>0</v>
      </c>
      <c r="K27" s="15">
        <f t="shared" si="4"/>
        <v>154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34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'[1]14'!B30</f>
        <v>120</v>
      </c>
      <c r="C28" s="16">
        <f>'[1]14'!C30</f>
        <v>0</v>
      </c>
      <c r="D28" s="16">
        <f>'[1]14'!D30</f>
        <v>195</v>
      </c>
      <c r="E28" s="16">
        <f>'[1]14'!E30</f>
        <v>0</v>
      </c>
      <c r="F28" s="15">
        <f t="shared" si="6"/>
        <v>315</v>
      </c>
      <c r="G28" s="15">
        <f>'[1]14'!H30</f>
        <v>120</v>
      </c>
      <c r="H28" s="16">
        <f>'[1]14'!I30</f>
        <v>0</v>
      </c>
      <c r="I28" s="16">
        <f>'[1]14'!J30</f>
        <v>34</v>
      </c>
      <c r="J28" s="16">
        <f>'[1]14'!K30</f>
        <v>0</v>
      </c>
      <c r="K28" s="15">
        <f t="shared" si="4"/>
        <v>154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34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'[1]14'!B31</f>
        <v>120</v>
      </c>
      <c r="C29" s="16">
        <f>'[1]14'!C31</f>
        <v>0</v>
      </c>
      <c r="D29" s="16">
        <f>'[1]14'!D31</f>
        <v>195</v>
      </c>
      <c r="E29" s="16">
        <f>'[1]14'!E31</f>
        <v>0</v>
      </c>
      <c r="F29" s="15">
        <f t="shared" si="6"/>
        <v>315</v>
      </c>
      <c r="G29" s="15">
        <f>'[1]14'!H31</f>
        <v>120</v>
      </c>
      <c r="H29" s="16">
        <f>'[1]14'!I31</f>
        <v>0</v>
      </c>
      <c r="I29" s="16">
        <f>'[1]14'!J31</f>
        <v>34</v>
      </c>
      <c r="J29" s="16">
        <f>'[1]14'!K31</f>
        <v>0</v>
      </c>
      <c r="K29" s="15">
        <f t="shared" si="4"/>
        <v>154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34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'[1]14'!B32</f>
        <v>120</v>
      </c>
      <c r="C30" s="16">
        <f>'[1]14'!C32</f>
        <v>0</v>
      </c>
      <c r="D30" s="16">
        <f>'[1]14'!D32</f>
        <v>195</v>
      </c>
      <c r="E30" s="16">
        <f>'[1]14'!E32</f>
        <v>0</v>
      </c>
      <c r="F30" s="15">
        <f t="shared" si="6"/>
        <v>315</v>
      </c>
      <c r="G30" s="15">
        <f>'[1]14'!H32</f>
        <v>120</v>
      </c>
      <c r="H30" s="16">
        <f>'[1]14'!I32</f>
        <v>0</v>
      </c>
      <c r="I30" s="16">
        <f>'[1]14'!J32</f>
        <v>34</v>
      </c>
      <c r="J30" s="16">
        <f>'[1]14'!K32</f>
        <v>0</v>
      </c>
      <c r="K30" s="15">
        <f t="shared" si="4"/>
        <v>154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34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'[1]14'!B33</f>
        <v>120</v>
      </c>
      <c r="C31" s="16">
        <f>'[1]14'!C33</f>
        <v>0</v>
      </c>
      <c r="D31" s="16">
        <f>'[1]14'!D33</f>
        <v>195</v>
      </c>
      <c r="E31" s="16">
        <f>'[1]14'!E33</f>
        <v>0</v>
      </c>
      <c r="F31" s="15">
        <f t="shared" si="6"/>
        <v>315</v>
      </c>
      <c r="G31" s="15">
        <f>'[1]14'!H33</f>
        <v>120</v>
      </c>
      <c r="H31" s="16">
        <f>'[1]14'!I33</f>
        <v>0</v>
      </c>
      <c r="I31" s="16">
        <f>'[1]14'!J33</f>
        <v>32</v>
      </c>
      <c r="J31" s="16">
        <f>'[1]14'!K33</f>
        <v>0</v>
      </c>
      <c r="K31" s="15">
        <f t="shared" si="4"/>
        <v>152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32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'[1]14'!B34</f>
        <v>120</v>
      </c>
      <c r="C32" s="16">
        <f>'[1]14'!C34</f>
        <v>0</v>
      </c>
      <c r="D32" s="16">
        <f>'[1]14'!D34</f>
        <v>195</v>
      </c>
      <c r="E32" s="16">
        <f>'[1]14'!E34</f>
        <v>0</v>
      </c>
      <c r="F32" s="15">
        <f t="shared" si="6"/>
        <v>315</v>
      </c>
      <c r="G32" s="15">
        <f>'[1]14'!H34</f>
        <v>120</v>
      </c>
      <c r="H32" s="16">
        <f>'[1]14'!I34</f>
        <v>0</v>
      </c>
      <c r="I32" s="16">
        <f>'[1]14'!J34</f>
        <v>32</v>
      </c>
      <c r="J32" s="16">
        <f>'[1]14'!K34</f>
        <v>0</v>
      </c>
      <c r="K32" s="15">
        <f t="shared" si="4"/>
        <v>152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32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'[1]14'!B35</f>
        <v>120</v>
      </c>
      <c r="C33" s="16">
        <f>'[1]14'!C35</f>
        <v>0</v>
      </c>
      <c r="D33" s="16">
        <f>'[1]14'!D35</f>
        <v>195</v>
      </c>
      <c r="E33" s="16">
        <f>'[1]14'!E35</f>
        <v>0</v>
      </c>
      <c r="F33" s="15">
        <f t="shared" si="6"/>
        <v>315</v>
      </c>
      <c r="G33" s="15">
        <f>'[1]14'!H35</f>
        <v>120</v>
      </c>
      <c r="H33" s="16">
        <f>'[1]14'!I35</f>
        <v>0</v>
      </c>
      <c r="I33" s="16">
        <f>'[1]14'!J35</f>
        <v>32</v>
      </c>
      <c r="J33" s="16">
        <f>'[1]14'!K35</f>
        <v>0</v>
      </c>
      <c r="K33" s="15">
        <f t="shared" si="4"/>
        <v>152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32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'[1]14'!B36</f>
        <v>120</v>
      </c>
      <c r="C34" s="16">
        <f>'[1]14'!C36</f>
        <v>0</v>
      </c>
      <c r="D34" s="16">
        <f>'[1]14'!D36</f>
        <v>195</v>
      </c>
      <c r="E34" s="16">
        <f>'[1]14'!E36</f>
        <v>0</v>
      </c>
      <c r="F34" s="15">
        <f t="shared" si="6"/>
        <v>315</v>
      </c>
      <c r="G34" s="15">
        <f>'[1]14'!H36</f>
        <v>120</v>
      </c>
      <c r="H34" s="16">
        <f>'[1]14'!I36</f>
        <v>0</v>
      </c>
      <c r="I34" s="16">
        <f>'[1]14'!J36</f>
        <v>32</v>
      </c>
      <c r="J34" s="16">
        <f>'[1]14'!K36</f>
        <v>0</v>
      </c>
      <c r="K34" s="15">
        <f t="shared" si="4"/>
        <v>152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32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'[1]14'!B37</f>
        <v>120</v>
      </c>
      <c r="C35" s="16">
        <f>'[1]14'!C37</f>
        <v>0</v>
      </c>
      <c r="D35" s="16">
        <f>'[1]14'!D37</f>
        <v>195</v>
      </c>
      <c r="E35" s="16">
        <f>'[1]14'!E37</f>
        <v>0</v>
      </c>
      <c r="F35" s="15">
        <f t="shared" si="6"/>
        <v>315</v>
      </c>
      <c r="G35" s="15">
        <f>'[1]14'!H37</f>
        <v>120</v>
      </c>
      <c r="H35" s="16">
        <f>'[1]14'!I37</f>
        <v>0</v>
      </c>
      <c r="I35" s="16">
        <f>'[1]14'!J37</f>
        <v>32</v>
      </c>
      <c r="J35" s="16">
        <f>'[1]14'!K37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'[1]14'!B38</f>
        <v>120</v>
      </c>
      <c r="C36" s="16">
        <f>'[1]14'!C38</f>
        <v>0</v>
      </c>
      <c r="D36" s="16">
        <f>'[1]14'!D38</f>
        <v>195</v>
      </c>
      <c r="E36" s="16">
        <f>'[1]14'!E38</f>
        <v>0</v>
      </c>
      <c r="F36" s="15">
        <f t="shared" si="6"/>
        <v>315</v>
      </c>
      <c r="G36" s="15">
        <f>'[1]14'!H38</f>
        <v>120</v>
      </c>
      <c r="H36" s="16">
        <f>'[1]14'!I38</f>
        <v>0</v>
      </c>
      <c r="I36" s="16">
        <f>'[1]14'!J38</f>
        <v>32</v>
      </c>
      <c r="J36" s="16">
        <f>'[1]14'!K38</f>
        <v>0</v>
      </c>
      <c r="K36" s="15">
        <f t="shared" si="4"/>
        <v>152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32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'[1]14'!B39</f>
        <v>120</v>
      </c>
      <c r="C37" s="16">
        <f>'[1]14'!C39</f>
        <v>0</v>
      </c>
      <c r="D37" s="16">
        <f>'[1]14'!D39</f>
        <v>195</v>
      </c>
      <c r="E37" s="16">
        <f>'[1]14'!E39</f>
        <v>0</v>
      </c>
      <c r="F37" s="15">
        <f t="shared" si="6"/>
        <v>315</v>
      </c>
      <c r="G37" s="15">
        <f>'[1]14'!H39</f>
        <v>120</v>
      </c>
      <c r="H37" s="16">
        <f>'[1]14'!I39</f>
        <v>0</v>
      </c>
      <c r="I37" s="16">
        <f>'[1]14'!J39</f>
        <v>32</v>
      </c>
      <c r="J37" s="16">
        <f>'[1]14'!K39</f>
        <v>0</v>
      </c>
      <c r="K37" s="15">
        <f t="shared" si="4"/>
        <v>152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32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'[1]14'!B40</f>
        <v>120</v>
      </c>
      <c r="C38" s="16">
        <f>'[1]14'!C40</f>
        <v>0</v>
      </c>
      <c r="D38" s="16">
        <f>'[1]14'!D40</f>
        <v>195</v>
      </c>
      <c r="E38" s="16">
        <f>'[1]14'!E40</f>
        <v>0</v>
      </c>
      <c r="F38" s="15">
        <f t="shared" si="6"/>
        <v>315</v>
      </c>
      <c r="G38" s="15">
        <f>'[1]14'!H40</f>
        <v>120</v>
      </c>
      <c r="H38" s="16">
        <f>'[1]14'!I40</f>
        <v>0</v>
      </c>
      <c r="I38" s="16">
        <f>'[1]14'!J40</f>
        <v>33</v>
      </c>
      <c r="J38" s="16">
        <f>'[1]14'!K40</f>
        <v>0</v>
      </c>
      <c r="K38" s="15">
        <f t="shared" si="4"/>
        <v>153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33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'[1]14'!B41</f>
        <v>120</v>
      </c>
      <c r="C39" s="16">
        <f>'[1]14'!C41</f>
        <v>0</v>
      </c>
      <c r="D39" s="16">
        <f>'[1]14'!D41</f>
        <v>195</v>
      </c>
      <c r="E39" s="16">
        <f>'[1]14'!E41</f>
        <v>0</v>
      </c>
      <c r="F39" s="15">
        <f t="shared" si="6"/>
        <v>315</v>
      </c>
      <c r="G39" s="15">
        <f>'[1]14'!H41</f>
        <v>120</v>
      </c>
      <c r="H39" s="16">
        <f>'[1]14'!I41</f>
        <v>0</v>
      </c>
      <c r="I39" s="16">
        <f>'[1]14'!J41</f>
        <v>33</v>
      </c>
      <c r="J39" s="16">
        <f>'[1]14'!K41</f>
        <v>0</v>
      </c>
      <c r="K39" s="15">
        <f t="shared" si="4"/>
        <v>153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33</v>
      </c>
      <c r="P39" s="16">
        <f t="shared" si="10"/>
        <v>0</v>
      </c>
      <c r="Q39" s="17">
        <f t="shared" si="5"/>
        <v>153</v>
      </c>
    </row>
    <row r="40" spans="1:17">
      <c r="A40" s="8" t="s">
        <v>82</v>
      </c>
      <c r="B40" s="15">
        <f>'[1]14'!B42</f>
        <v>120</v>
      </c>
      <c r="C40" s="16">
        <f>'[1]14'!C42</f>
        <v>0</v>
      </c>
      <c r="D40" s="16">
        <f>'[1]14'!D42</f>
        <v>195</v>
      </c>
      <c r="E40" s="16">
        <f>'[1]14'!E42</f>
        <v>0</v>
      </c>
      <c r="F40" s="15">
        <f t="shared" si="6"/>
        <v>315</v>
      </c>
      <c r="G40" s="15">
        <f>'[1]14'!H42</f>
        <v>120</v>
      </c>
      <c r="H40" s="16">
        <f>'[1]14'!I42</f>
        <v>0</v>
      </c>
      <c r="I40" s="16">
        <f>'[1]14'!J42</f>
        <v>33</v>
      </c>
      <c r="J40" s="16">
        <f>'[1]14'!K42</f>
        <v>0</v>
      </c>
      <c r="K40" s="15">
        <f t="shared" si="4"/>
        <v>153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33</v>
      </c>
      <c r="P40" s="16">
        <f t="shared" si="10"/>
        <v>0</v>
      </c>
      <c r="Q40" s="17">
        <f t="shared" si="5"/>
        <v>153</v>
      </c>
    </row>
    <row r="41" spans="1:17">
      <c r="A41" s="8" t="s">
        <v>83</v>
      </c>
      <c r="B41" s="15">
        <f>'[1]14'!B43</f>
        <v>120</v>
      </c>
      <c r="C41" s="16">
        <f>'[1]14'!C43</f>
        <v>0</v>
      </c>
      <c r="D41" s="16">
        <f>'[1]14'!D43</f>
        <v>195</v>
      </c>
      <c r="E41" s="16">
        <f>'[1]14'!E43</f>
        <v>0</v>
      </c>
      <c r="F41" s="15">
        <f t="shared" si="6"/>
        <v>315</v>
      </c>
      <c r="G41" s="15">
        <f>'[1]14'!H43</f>
        <v>120</v>
      </c>
      <c r="H41" s="16">
        <f>'[1]14'!I43</f>
        <v>0</v>
      </c>
      <c r="I41" s="16">
        <f>'[1]14'!J43</f>
        <v>33</v>
      </c>
      <c r="J41" s="16">
        <f>'[1]14'!K43</f>
        <v>0</v>
      </c>
      <c r="K41" s="15">
        <f t="shared" si="4"/>
        <v>153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33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'[1]14'!B44</f>
        <v>120</v>
      </c>
      <c r="C42" s="16">
        <f>'[1]14'!C44</f>
        <v>0</v>
      </c>
      <c r="D42" s="16">
        <f>'[1]14'!D44</f>
        <v>195</v>
      </c>
      <c r="E42" s="16">
        <f>'[1]14'!E44</f>
        <v>0</v>
      </c>
      <c r="F42" s="15">
        <f t="shared" si="6"/>
        <v>315</v>
      </c>
      <c r="G42" s="15">
        <f>'[1]14'!H44</f>
        <v>120</v>
      </c>
      <c r="H42" s="16">
        <f>'[1]14'!I44</f>
        <v>0</v>
      </c>
      <c r="I42" s="16">
        <f>'[1]14'!J44</f>
        <v>33</v>
      </c>
      <c r="J42" s="16">
        <f>'[1]14'!K44</f>
        <v>0</v>
      </c>
      <c r="K42" s="15">
        <f t="shared" si="4"/>
        <v>153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33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'[1]14'!B45</f>
        <v>120</v>
      </c>
      <c r="C43" s="16">
        <f>'[1]14'!C45</f>
        <v>0</v>
      </c>
      <c r="D43" s="16">
        <f>'[1]14'!D45</f>
        <v>189</v>
      </c>
      <c r="E43" s="16">
        <f>'[1]14'!E45</f>
        <v>0</v>
      </c>
      <c r="F43" s="15">
        <f t="shared" si="6"/>
        <v>309</v>
      </c>
      <c r="G43" s="15">
        <f>'[1]14'!H45</f>
        <v>120</v>
      </c>
      <c r="H43" s="16">
        <f>'[1]14'!I45</f>
        <v>0</v>
      </c>
      <c r="I43" s="16">
        <f>'[1]14'!J45</f>
        <v>32</v>
      </c>
      <c r="J43" s="16">
        <f>'[1]14'!K45</f>
        <v>0</v>
      </c>
      <c r="K43" s="15">
        <f t="shared" si="4"/>
        <v>152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32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'[1]14'!B46</f>
        <v>120</v>
      </c>
      <c r="C44" s="16">
        <f>'[1]14'!C46</f>
        <v>0</v>
      </c>
      <c r="D44" s="16">
        <f>'[1]14'!D46</f>
        <v>189</v>
      </c>
      <c r="E44" s="16">
        <f>'[1]14'!E46</f>
        <v>0</v>
      </c>
      <c r="F44" s="15">
        <f t="shared" si="6"/>
        <v>309</v>
      </c>
      <c r="G44" s="15">
        <f>'[1]14'!H46</f>
        <v>120</v>
      </c>
      <c r="H44" s="16">
        <f>'[1]14'!I46</f>
        <v>0</v>
      </c>
      <c r="I44" s="16">
        <f>'[1]14'!J46</f>
        <v>32</v>
      </c>
      <c r="J44" s="16">
        <f>'[1]14'!K46</f>
        <v>0</v>
      </c>
      <c r="K44" s="15">
        <f t="shared" si="4"/>
        <v>152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32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'[1]14'!B47</f>
        <v>120</v>
      </c>
      <c r="C45" s="16">
        <f>'[1]14'!C47</f>
        <v>0</v>
      </c>
      <c r="D45" s="16">
        <f>'[1]14'!D47</f>
        <v>189</v>
      </c>
      <c r="E45" s="16">
        <f>'[1]14'!E47</f>
        <v>0</v>
      </c>
      <c r="F45" s="15">
        <f t="shared" si="6"/>
        <v>309</v>
      </c>
      <c r="G45" s="15">
        <f>'[1]14'!H47</f>
        <v>120</v>
      </c>
      <c r="H45" s="16">
        <f>'[1]14'!I47</f>
        <v>0</v>
      </c>
      <c r="I45" s="16">
        <f>'[1]14'!J47</f>
        <v>32</v>
      </c>
      <c r="J45" s="16">
        <f>'[1]14'!K47</f>
        <v>0</v>
      </c>
      <c r="K45" s="15">
        <f t="shared" si="4"/>
        <v>152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32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'[1]14'!B48</f>
        <v>120</v>
      </c>
      <c r="C46" s="16">
        <f>'[1]14'!C48</f>
        <v>0</v>
      </c>
      <c r="D46" s="16">
        <f>'[1]14'!D48</f>
        <v>189</v>
      </c>
      <c r="E46" s="16">
        <f>'[1]14'!E48</f>
        <v>0</v>
      </c>
      <c r="F46" s="15">
        <f t="shared" si="6"/>
        <v>309</v>
      </c>
      <c r="G46" s="15">
        <f>'[1]14'!H48</f>
        <v>120</v>
      </c>
      <c r="H46" s="16">
        <f>'[1]14'!I48</f>
        <v>0</v>
      </c>
      <c r="I46" s="16">
        <f>'[1]14'!J48</f>
        <v>32</v>
      </c>
      <c r="J46" s="16">
        <f>'[1]14'!K48</f>
        <v>0</v>
      </c>
      <c r="K46" s="15">
        <f t="shared" si="4"/>
        <v>152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32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'[1]14'!B49</f>
        <v>120</v>
      </c>
      <c r="C47" s="16">
        <f>'[1]14'!C49</f>
        <v>0</v>
      </c>
      <c r="D47" s="16">
        <f>'[1]14'!D49</f>
        <v>189</v>
      </c>
      <c r="E47" s="16">
        <f>'[1]14'!E49</f>
        <v>0</v>
      </c>
      <c r="F47" s="15">
        <f t="shared" si="6"/>
        <v>309</v>
      </c>
      <c r="G47" s="15">
        <f>'[1]14'!H49</f>
        <v>120</v>
      </c>
      <c r="H47" s="16">
        <f>'[1]14'!I49</f>
        <v>0</v>
      </c>
      <c r="I47" s="16">
        <f>'[1]14'!J49</f>
        <v>32</v>
      </c>
      <c r="J47" s="16">
        <f>'[1]14'!K49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'[1]14'!B50</f>
        <v>120</v>
      </c>
      <c r="C48" s="16">
        <f>'[1]14'!C50</f>
        <v>0</v>
      </c>
      <c r="D48" s="16">
        <f>'[1]14'!D50</f>
        <v>189</v>
      </c>
      <c r="E48" s="16">
        <f>'[1]14'!E50</f>
        <v>0</v>
      </c>
      <c r="F48" s="15">
        <f t="shared" si="6"/>
        <v>309</v>
      </c>
      <c r="G48" s="15">
        <f>'[1]14'!H50</f>
        <v>120</v>
      </c>
      <c r="H48" s="16">
        <f>'[1]14'!I50</f>
        <v>0</v>
      </c>
      <c r="I48" s="16">
        <f>'[1]14'!J50</f>
        <v>32</v>
      </c>
      <c r="J48" s="16">
        <f>'[1]14'!K50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'[1]14'!B51</f>
        <v>120</v>
      </c>
      <c r="C49" s="16">
        <f>'[1]14'!C51</f>
        <v>0</v>
      </c>
      <c r="D49" s="16">
        <f>'[1]14'!D51</f>
        <v>189</v>
      </c>
      <c r="E49" s="16">
        <f>'[1]14'!E51</f>
        <v>0</v>
      </c>
      <c r="F49" s="15">
        <f t="shared" si="6"/>
        <v>309</v>
      </c>
      <c r="G49" s="15">
        <f>'[1]14'!H51</f>
        <v>120</v>
      </c>
      <c r="H49" s="16">
        <f>'[1]14'!I51</f>
        <v>0</v>
      </c>
      <c r="I49" s="16">
        <f>'[1]14'!J51</f>
        <v>32</v>
      </c>
      <c r="J49" s="16">
        <f>'[1]14'!K51</f>
        <v>0</v>
      </c>
      <c r="K49" s="15">
        <f t="shared" si="4"/>
        <v>152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32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'[1]14'!B52</f>
        <v>120</v>
      </c>
      <c r="C50" s="16">
        <f>'[1]14'!C52</f>
        <v>0</v>
      </c>
      <c r="D50" s="16">
        <f>'[1]14'!D52</f>
        <v>189</v>
      </c>
      <c r="E50" s="16">
        <f>'[1]14'!E52</f>
        <v>0</v>
      </c>
      <c r="F50" s="15">
        <f t="shared" si="6"/>
        <v>309</v>
      </c>
      <c r="G50" s="15">
        <f>'[1]14'!H52</f>
        <v>120</v>
      </c>
      <c r="H50" s="16">
        <f>'[1]14'!I52</f>
        <v>0</v>
      </c>
      <c r="I50" s="16">
        <f>'[1]14'!J52</f>
        <v>32</v>
      </c>
      <c r="J50" s="16">
        <f>'[1]14'!K52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'[1]14'!B53</f>
        <v>120</v>
      </c>
      <c r="C51" s="16">
        <f>'[1]14'!C53</f>
        <v>0</v>
      </c>
      <c r="D51" s="16">
        <f>'[1]14'!D53</f>
        <v>189</v>
      </c>
      <c r="E51" s="16">
        <f>'[1]14'!E53</f>
        <v>0</v>
      </c>
      <c r="F51" s="15">
        <f t="shared" si="6"/>
        <v>309</v>
      </c>
      <c r="G51" s="15">
        <f>'[1]14'!H53</f>
        <v>120</v>
      </c>
      <c r="H51" s="16">
        <f>'[1]14'!I53</f>
        <v>0</v>
      </c>
      <c r="I51" s="16">
        <f>'[1]14'!J53</f>
        <v>28</v>
      </c>
      <c r="J51" s="16">
        <f>'[1]14'!K53</f>
        <v>0</v>
      </c>
      <c r="K51" s="15">
        <f t="shared" si="4"/>
        <v>148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28</v>
      </c>
      <c r="P51" s="16">
        <f t="shared" si="10"/>
        <v>0</v>
      </c>
      <c r="Q51" s="17">
        <f t="shared" si="5"/>
        <v>148</v>
      </c>
    </row>
    <row r="52" spans="1:17">
      <c r="A52" s="8" t="s">
        <v>94</v>
      </c>
      <c r="B52" s="15">
        <f>'[1]14'!B54</f>
        <v>120</v>
      </c>
      <c r="C52" s="16">
        <f>'[1]14'!C54</f>
        <v>0</v>
      </c>
      <c r="D52" s="16">
        <f>'[1]14'!D54</f>
        <v>189</v>
      </c>
      <c r="E52" s="16">
        <f>'[1]14'!E54</f>
        <v>0</v>
      </c>
      <c r="F52" s="15">
        <f t="shared" si="6"/>
        <v>309</v>
      </c>
      <c r="G52" s="15">
        <f>'[1]14'!H54</f>
        <v>120</v>
      </c>
      <c r="H52" s="16">
        <f>'[1]14'!I54</f>
        <v>0</v>
      </c>
      <c r="I52" s="16">
        <f>'[1]14'!J54</f>
        <v>28</v>
      </c>
      <c r="J52" s="16">
        <f>'[1]14'!K54</f>
        <v>0</v>
      </c>
      <c r="K52" s="15">
        <f t="shared" si="4"/>
        <v>148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28</v>
      </c>
      <c r="P52" s="16">
        <f t="shared" si="10"/>
        <v>0</v>
      </c>
      <c r="Q52" s="17">
        <f t="shared" si="5"/>
        <v>148</v>
      </c>
    </row>
    <row r="53" spans="1:17">
      <c r="A53" s="8" t="s">
        <v>95</v>
      </c>
      <c r="B53" s="15">
        <f>'[1]14'!B55</f>
        <v>120</v>
      </c>
      <c r="C53" s="16">
        <f>'[1]14'!C55</f>
        <v>0</v>
      </c>
      <c r="D53" s="16">
        <f>'[1]14'!D55</f>
        <v>189</v>
      </c>
      <c r="E53" s="16">
        <f>'[1]14'!E55</f>
        <v>0</v>
      </c>
      <c r="F53" s="15">
        <f t="shared" si="6"/>
        <v>309</v>
      </c>
      <c r="G53" s="15">
        <f>'[1]14'!H55</f>
        <v>120</v>
      </c>
      <c r="H53" s="16">
        <f>'[1]14'!I55</f>
        <v>0</v>
      </c>
      <c r="I53" s="16">
        <f>'[1]14'!J55</f>
        <v>28</v>
      </c>
      <c r="J53" s="16">
        <f>'[1]14'!K55</f>
        <v>0</v>
      </c>
      <c r="K53" s="15">
        <f t="shared" si="4"/>
        <v>148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28</v>
      </c>
      <c r="P53" s="16">
        <f t="shared" si="10"/>
        <v>0</v>
      </c>
      <c r="Q53" s="17">
        <f t="shared" si="5"/>
        <v>148</v>
      </c>
    </row>
    <row r="54" spans="1:17">
      <c r="A54" s="8" t="s">
        <v>96</v>
      </c>
      <c r="B54" s="15">
        <f>'[1]14'!B56</f>
        <v>120</v>
      </c>
      <c r="C54" s="16">
        <f>'[1]14'!C56</f>
        <v>0</v>
      </c>
      <c r="D54" s="16">
        <f>'[1]14'!D56</f>
        <v>189</v>
      </c>
      <c r="E54" s="16">
        <f>'[1]14'!E56</f>
        <v>0</v>
      </c>
      <c r="F54" s="15">
        <f t="shared" si="6"/>
        <v>309</v>
      </c>
      <c r="G54" s="15">
        <f>'[1]14'!H56</f>
        <v>120</v>
      </c>
      <c r="H54" s="16">
        <f>'[1]14'!I56</f>
        <v>0</v>
      </c>
      <c r="I54" s="16">
        <f>'[1]14'!J56</f>
        <v>30</v>
      </c>
      <c r="J54" s="16">
        <f>'[1]14'!K56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'[1]14'!B57</f>
        <v>120</v>
      </c>
      <c r="C55" s="16">
        <f>'[1]14'!C57</f>
        <v>0</v>
      </c>
      <c r="D55" s="16">
        <f>'[1]14'!D57</f>
        <v>189</v>
      </c>
      <c r="E55" s="16">
        <f>'[1]14'!E57</f>
        <v>0</v>
      </c>
      <c r="F55" s="15">
        <f t="shared" si="6"/>
        <v>309</v>
      </c>
      <c r="G55" s="15">
        <f>'[1]14'!H57</f>
        <v>120</v>
      </c>
      <c r="H55" s="16">
        <f>'[1]14'!I57</f>
        <v>0</v>
      </c>
      <c r="I55" s="16">
        <f>'[1]14'!J57</f>
        <v>30</v>
      </c>
      <c r="J55" s="16">
        <f>'[1]14'!K57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'[1]14'!B58</f>
        <v>120</v>
      </c>
      <c r="C56" s="16">
        <f>'[1]14'!C58</f>
        <v>0</v>
      </c>
      <c r="D56" s="16">
        <f>'[1]14'!D58</f>
        <v>189</v>
      </c>
      <c r="E56" s="16">
        <f>'[1]14'!E58</f>
        <v>0</v>
      </c>
      <c r="F56" s="15">
        <f t="shared" si="6"/>
        <v>309</v>
      </c>
      <c r="G56" s="15">
        <f>'[1]14'!H58</f>
        <v>120</v>
      </c>
      <c r="H56" s="16">
        <f>'[1]14'!I58</f>
        <v>0</v>
      </c>
      <c r="I56" s="16">
        <f>'[1]14'!J58</f>
        <v>30</v>
      </c>
      <c r="J56" s="16">
        <f>'[1]14'!K58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'[1]14'!B59</f>
        <v>120</v>
      </c>
      <c r="C57" s="16">
        <f>'[1]14'!C59</f>
        <v>0</v>
      </c>
      <c r="D57" s="16">
        <f>'[1]14'!D59</f>
        <v>189</v>
      </c>
      <c r="E57" s="16">
        <f>'[1]14'!E59</f>
        <v>0</v>
      </c>
      <c r="F57" s="15">
        <f t="shared" si="6"/>
        <v>309</v>
      </c>
      <c r="G57" s="15">
        <f>'[1]14'!H59</f>
        <v>120</v>
      </c>
      <c r="H57" s="16">
        <f>'[1]14'!I59</f>
        <v>0</v>
      </c>
      <c r="I57" s="16">
        <f>'[1]14'!J59</f>
        <v>30</v>
      </c>
      <c r="J57" s="16">
        <f>'[1]14'!K59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'[1]14'!B60</f>
        <v>120</v>
      </c>
      <c r="C58" s="16">
        <f>'[1]14'!C60</f>
        <v>0</v>
      </c>
      <c r="D58" s="16">
        <f>'[1]14'!D60</f>
        <v>189</v>
      </c>
      <c r="E58" s="16">
        <f>'[1]14'!E60</f>
        <v>0</v>
      </c>
      <c r="F58" s="15">
        <f t="shared" si="6"/>
        <v>309</v>
      </c>
      <c r="G58" s="15">
        <f>'[1]14'!H60</f>
        <v>120</v>
      </c>
      <c r="H58" s="16">
        <f>'[1]14'!I60</f>
        <v>0</v>
      </c>
      <c r="I58" s="16">
        <f>'[1]14'!J60</f>
        <v>30</v>
      </c>
      <c r="J58" s="16">
        <f>'[1]14'!K60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'[1]14'!B61</f>
        <v>120</v>
      </c>
      <c r="C59" s="16">
        <f>'[1]14'!C61</f>
        <v>0</v>
      </c>
      <c r="D59" s="16">
        <f>'[1]14'!D61</f>
        <v>189</v>
      </c>
      <c r="E59" s="16">
        <f>'[1]14'!E61</f>
        <v>0</v>
      </c>
      <c r="F59" s="15">
        <f t="shared" si="6"/>
        <v>309</v>
      </c>
      <c r="G59" s="15">
        <f>'[1]14'!H61</f>
        <v>120</v>
      </c>
      <c r="H59" s="16">
        <f>'[1]14'!I61</f>
        <v>0</v>
      </c>
      <c r="I59" s="16">
        <f>'[1]14'!J61</f>
        <v>30</v>
      </c>
      <c r="J59" s="16">
        <f>'[1]14'!K61</f>
        <v>0</v>
      </c>
      <c r="K59" s="15">
        <f t="shared" si="4"/>
        <v>150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'[1]14'!B62</f>
        <v>120</v>
      </c>
      <c r="C60" s="16">
        <f>'[1]14'!C62</f>
        <v>0</v>
      </c>
      <c r="D60" s="16">
        <f>'[1]14'!D62</f>
        <v>189</v>
      </c>
      <c r="E60" s="16">
        <f>'[1]14'!E62</f>
        <v>0</v>
      </c>
      <c r="F60" s="15">
        <f t="shared" si="6"/>
        <v>309</v>
      </c>
      <c r="G60" s="15">
        <f>'[1]14'!H62</f>
        <v>120</v>
      </c>
      <c r="H60" s="16">
        <f>'[1]14'!I62</f>
        <v>0</v>
      </c>
      <c r="I60" s="16">
        <f>'[1]14'!J62</f>
        <v>30</v>
      </c>
      <c r="J60" s="16">
        <f>'[1]14'!K62</f>
        <v>0</v>
      </c>
      <c r="K60" s="15">
        <f t="shared" si="4"/>
        <v>150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'[1]14'!B63</f>
        <v>120</v>
      </c>
      <c r="C61" s="16">
        <f>'[1]14'!C63</f>
        <v>0</v>
      </c>
      <c r="D61" s="16">
        <f>'[1]14'!D63</f>
        <v>189</v>
      </c>
      <c r="E61" s="16">
        <f>'[1]14'!E63</f>
        <v>0</v>
      </c>
      <c r="F61" s="15">
        <f t="shared" si="6"/>
        <v>309</v>
      </c>
      <c r="G61" s="15">
        <f>'[1]14'!H63</f>
        <v>120</v>
      </c>
      <c r="H61" s="16">
        <f>'[1]14'!I63</f>
        <v>0</v>
      </c>
      <c r="I61" s="16">
        <f>'[1]14'!J63</f>
        <v>30</v>
      </c>
      <c r="J61" s="16">
        <f>'[1]14'!K63</f>
        <v>0</v>
      </c>
      <c r="K61" s="15">
        <f t="shared" si="4"/>
        <v>150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'[1]14'!B64</f>
        <v>120</v>
      </c>
      <c r="C62" s="16">
        <f>'[1]14'!C64</f>
        <v>0</v>
      </c>
      <c r="D62" s="16">
        <f>'[1]14'!D64</f>
        <v>189</v>
      </c>
      <c r="E62" s="16">
        <f>'[1]14'!E64</f>
        <v>0</v>
      </c>
      <c r="F62" s="15">
        <f t="shared" si="6"/>
        <v>309</v>
      </c>
      <c r="G62" s="15">
        <f>'[1]14'!H64</f>
        <v>120</v>
      </c>
      <c r="H62" s="16">
        <f>'[1]14'!I64</f>
        <v>0</v>
      </c>
      <c r="I62" s="16">
        <f>'[1]14'!J64</f>
        <v>30</v>
      </c>
      <c r="J62" s="16">
        <f>'[1]14'!K64</f>
        <v>0</v>
      </c>
      <c r="K62" s="15">
        <f t="shared" si="4"/>
        <v>150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'[1]14'!B65</f>
        <v>120</v>
      </c>
      <c r="C63" s="16">
        <f>'[1]14'!C65</f>
        <v>0</v>
      </c>
      <c r="D63" s="16">
        <f>'[1]14'!D65</f>
        <v>189</v>
      </c>
      <c r="E63" s="16">
        <f>'[1]14'!E65</f>
        <v>0</v>
      </c>
      <c r="F63" s="15">
        <f t="shared" si="6"/>
        <v>309</v>
      </c>
      <c r="G63" s="15">
        <f>'[1]14'!H65</f>
        <v>120</v>
      </c>
      <c r="H63" s="16">
        <f>'[1]14'!I65</f>
        <v>0</v>
      </c>
      <c r="I63" s="16">
        <f>'[1]14'!J65</f>
        <v>30</v>
      </c>
      <c r="J63" s="16">
        <f>'[1]14'!K65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'[1]14'!B66</f>
        <v>120</v>
      </c>
      <c r="C64" s="16">
        <f>'[1]14'!C66</f>
        <v>0</v>
      </c>
      <c r="D64" s="16">
        <f>'[1]14'!D66</f>
        <v>189</v>
      </c>
      <c r="E64" s="16">
        <f>'[1]14'!E66</f>
        <v>0</v>
      </c>
      <c r="F64" s="15">
        <f t="shared" si="6"/>
        <v>309</v>
      </c>
      <c r="G64" s="15">
        <f>'[1]14'!H66</f>
        <v>120</v>
      </c>
      <c r="H64" s="16">
        <f>'[1]14'!I66</f>
        <v>0</v>
      </c>
      <c r="I64" s="16">
        <f>'[1]14'!J66</f>
        <v>30</v>
      </c>
      <c r="J64" s="16">
        <f>'[1]14'!K66</f>
        <v>0</v>
      </c>
      <c r="K64" s="15">
        <f t="shared" si="4"/>
        <v>150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'[1]14'!B67</f>
        <v>120</v>
      </c>
      <c r="C65" s="16">
        <f>'[1]14'!C67</f>
        <v>0</v>
      </c>
      <c r="D65" s="16">
        <f>'[1]14'!D67</f>
        <v>189</v>
      </c>
      <c r="E65" s="16">
        <f>'[1]14'!E67</f>
        <v>0</v>
      </c>
      <c r="F65" s="15">
        <f t="shared" si="6"/>
        <v>309</v>
      </c>
      <c r="G65" s="15">
        <f>'[1]14'!H67</f>
        <v>120</v>
      </c>
      <c r="H65" s="16">
        <f>'[1]14'!I67</f>
        <v>0</v>
      </c>
      <c r="I65" s="16">
        <f>'[1]14'!J67</f>
        <v>30</v>
      </c>
      <c r="J65" s="16">
        <f>'[1]14'!K67</f>
        <v>0</v>
      </c>
      <c r="K65" s="15">
        <f t="shared" si="4"/>
        <v>150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'[1]14'!B68</f>
        <v>120</v>
      </c>
      <c r="C66" s="16">
        <f>'[1]14'!C68</f>
        <v>0</v>
      </c>
      <c r="D66" s="16">
        <f>'[1]14'!D68</f>
        <v>189</v>
      </c>
      <c r="E66" s="16">
        <f>'[1]14'!E68</f>
        <v>0</v>
      </c>
      <c r="F66" s="15">
        <f t="shared" si="6"/>
        <v>309</v>
      </c>
      <c r="G66" s="15">
        <f>'[1]14'!H68</f>
        <v>120</v>
      </c>
      <c r="H66" s="16">
        <f>'[1]14'!I68</f>
        <v>0</v>
      </c>
      <c r="I66" s="16">
        <f>'[1]14'!J68</f>
        <v>35</v>
      </c>
      <c r="J66" s="16">
        <f>'[1]14'!K68</f>
        <v>0</v>
      </c>
      <c r="K66" s="15">
        <f t="shared" si="4"/>
        <v>155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35</v>
      </c>
      <c r="P66" s="16">
        <f t="shared" si="10"/>
        <v>0</v>
      </c>
      <c r="Q66" s="17">
        <f t="shared" si="5"/>
        <v>155</v>
      </c>
    </row>
    <row r="67" spans="1:19">
      <c r="A67" s="8" t="s">
        <v>109</v>
      </c>
      <c r="B67" s="15">
        <f>'[1]14'!B69</f>
        <v>120</v>
      </c>
      <c r="C67" s="16">
        <f>'[1]14'!C69</f>
        <v>0</v>
      </c>
      <c r="D67" s="16">
        <f>'[1]14'!D69</f>
        <v>189</v>
      </c>
      <c r="E67" s="16">
        <f>'[1]14'!E69</f>
        <v>0</v>
      </c>
      <c r="F67" s="15">
        <f t="shared" si="6"/>
        <v>309</v>
      </c>
      <c r="G67" s="15">
        <f>'[1]14'!H69</f>
        <v>120</v>
      </c>
      <c r="H67" s="16">
        <f>'[1]14'!I69</f>
        <v>0</v>
      </c>
      <c r="I67" s="16">
        <f>'[1]14'!J69</f>
        <v>35</v>
      </c>
      <c r="J67" s="16">
        <f>'[1]14'!K69</f>
        <v>0</v>
      </c>
      <c r="K67" s="15">
        <f t="shared" si="4"/>
        <v>155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155</v>
      </c>
    </row>
    <row r="68" spans="1:19">
      <c r="A68" s="8" t="s">
        <v>110</v>
      </c>
      <c r="B68" s="15">
        <f>'[1]14'!B70</f>
        <v>120</v>
      </c>
      <c r="C68" s="16">
        <f>'[1]14'!C70</f>
        <v>0</v>
      </c>
      <c r="D68" s="16">
        <f>'[1]14'!D70</f>
        <v>189</v>
      </c>
      <c r="E68" s="16">
        <f>'[1]14'!E70</f>
        <v>0</v>
      </c>
      <c r="F68" s="15">
        <f t="shared" si="6"/>
        <v>309</v>
      </c>
      <c r="G68" s="15">
        <f>'[1]14'!H70</f>
        <v>120</v>
      </c>
      <c r="H68" s="16">
        <f>'[1]14'!I70</f>
        <v>0</v>
      </c>
      <c r="I68" s="16">
        <f>'[1]14'!J70</f>
        <v>35</v>
      </c>
      <c r="J68" s="16">
        <f>'[1]14'!K70</f>
        <v>0</v>
      </c>
      <c r="K68" s="15">
        <f t="shared" ref="K68:K98" si="15">SUM(G68:J68)</f>
        <v>155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35</v>
      </c>
      <c r="P68" s="16">
        <f t="shared" si="14"/>
        <v>0</v>
      </c>
      <c r="Q68" s="17">
        <f t="shared" ref="Q68:Q98" si="16">SUM(M68:P68)</f>
        <v>155</v>
      </c>
    </row>
    <row r="69" spans="1:19">
      <c r="A69" s="8" t="s">
        <v>111</v>
      </c>
      <c r="B69" s="15">
        <f>'[1]14'!B71</f>
        <v>120</v>
      </c>
      <c r="C69" s="16">
        <f>'[1]14'!C71</f>
        <v>0</v>
      </c>
      <c r="D69" s="16">
        <f>'[1]14'!D71</f>
        <v>189</v>
      </c>
      <c r="E69" s="16">
        <f>'[1]14'!E71</f>
        <v>0</v>
      </c>
      <c r="F69" s="15">
        <f t="shared" ref="F69:F98" si="17">SUM(B69:E69)</f>
        <v>309</v>
      </c>
      <c r="G69" s="15">
        <f>'[1]14'!H71</f>
        <v>120</v>
      </c>
      <c r="H69" s="16">
        <f>'[1]14'!I71</f>
        <v>0</v>
      </c>
      <c r="I69" s="16">
        <f>'[1]14'!J71</f>
        <v>35</v>
      </c>
      <c r="J69" s="16">
        <f>'[1]14'!K71</f>
        <v>0</v>
      </c>
      <c r="K69" s="15">
        <f t="shared" si="15"/>
        <v>155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35</v>
      </c>
      <c r="P69" s="16">
        <f t="shared" si="14"/>
        <v>0</v>
      </c>
      <c r="Q69" s="17">
        <f t="shared" si="16"/>
        <v>155</v>
      </c>
      <c r="S69">
        <f>96*4</f>
        <v>384</v>
      </c>
    </row>
    <row r="70" spans="1:19">
      <c r="A70" s="8" t="s">
        <v>112</v>
      </c>
      <c r="B70" s="15">
        <f>'[1]14'!B72</f>
        <v>120</v>
      </c>
      <c r="C70" s="16">
        <f>'[1]14'!C72</f>
        <v>0</v>
      </c>
      <c r="D70" s="16">
        <f>'[1]14'!D72</f>
        <v>189</v>
      </c>
      <c r="E70" s="16">
        <f>'[1]14'!E72</f>
        <v>0</v>
      </c>
      <c r="F70" s="15">
        <f t="shared" si="17"/>
        <v>309</v>
      </c>
      <c r="G70" s="15">
        <f>'[1]14'!H72</f>
        <v>120</v>
      </c>
      <c r="H70" s="16">
        <f>'[1]14'!I72</f>
        <v>0</v>
      </c>
      <c r="I70" s="16">
        <f>'[1]14'!J72</f>
        <v>35</v>
      </c>
      <c r="J70" s="16">
        <f>'[1]14'!K72</f>
        <v>0</v>
      </c>
      <c r="K70" s="15">
        <f t="shared" si="15"/>
        <v>155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35</v>
      </c>
      <c r="P70" s="16">
        <f t="shared" si="14"/>
        <v>0</v>
      </c>
      <c r="Q70" s="17">
        <f t="shared" si="16"/>
        <v>155</v>
      </c>
    </row>
    <row r="71" spans="1:19">
      <c r="A71" s="8" t="s">
        <v>113</v>
      </c>
      <c r="B71" s="15">
        <f>'[1]14'!B73</f>
        <v>120</v>
      </c>
      <c r="C71" s="16">
        <f>'[1]14'!C73</f>
        <v>0</v>
      </c>
      <c r="D71" s="16">
        <f>'[1]14'!D73</f>
        <v>192</v>
      </c>
      <c r="E71" s="16">
        <f>'[1]14'!E73</f>
        <v>0</v>
      </c>
      <c r="F71" s="15">
        <f t="shared" si="17"/>
        <v>312</v>
      </c>
      <c r="G71" s="15">
        <f>'[1]14'!H73</f>
        <v>120</v>
      </c>
      <c r="H71" s="16">
        <f>'[1]14'!I73</f>
        <v>0</v>
      </c>
      <c r="I71" s="16">
        <f>'[1]14'!J73</f>
        <v>35</v>
      </c>
      <c r="J71" s="16">
        <f>'[1]14'!K73</f>
        <v>0</v>
      </c>
      <c r="K71" s="15">
        <f t="shared" si="15"/>
        <v>155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35</v>
      </c>
      <c r="P71" s="16">
        <f t="shared" si="14"/>
        <v>0</v>
      </c>
      <c r="Q71" s="17">
        <f t="shared" si="16"/>
        <v>155</v>
      </c>
    </row>
    <row r="72" spans="1:19">
      <c r="A72" s="8" t="s">
        <v>114</v>
      </c>
      <c r="B72" s="15">
        <f>'[1]14'!B74</f>
        <v>120</v>
      </c>
      <c r="C72" s="16">
        <f>'[1]14'!C74</f>
        <v>0</v>
      </c>
      <c r="D72" s="16">
        <f>'[1]14'!D74</f>
        <v>192</v>
      </c>
      <c r="E72" s="16">
        <f>'[1]14'!E74</f>
        <v>0</v>
      </c>
      <c r="F72" s="15">
        <f t="shared" si="17"/>
        <v>312</v>
      </c>
      <c r="G72" s="15">
        <f>'[1]14'!H74</f>
        <v>120</v>
      </c>
      <c r="H72" s="16">
        <f>'[1]14'!I74</f>
        <v>0</v>
      </c>
      <c r="I72" s="16">
        <f>'[1]14'!J74</f>
        <v>35</v>
      </c>
      <c r="J72" s="16">
        <f>'[1]14'!K74</f>
        <v>0</v>
      </c>
      <c r="K72" s="15">
        <f t="shared" si="15"/>
        <v>155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35</v>
      </c>
      <c r="P72" s="16">
        <f t="shared" si="14"/>
        <v>0</v>
      </c>
      <c r="Q72" s="17">
        <f t="shared" si="16"/>
        <v>155</v>
      </c>
    </row>
    <row r="73" spans="1:19">
      <c r="A73" s="8" t="s">
        <v>115</v>
      </c>
      <c r="B73" s="15">
        <f>'[1]14'!B75</f>
        <v>120</v>
      </c>
      <c r="C73" s="16">
        <f>'[1]14'!C75</f>
        <v>0</v>
      </c>
      <c r="D73" s="16">
        <f>'[1]14'!D75</f>
        <v>192</v>
      </c>
      <c r="E73" s="16">
        <f>'[1]14'!E75</f>
        <v>0</v>
      </c>
      <c r="F73" s="15">
        <f t="shared" si="17"/>
        <v>312</v>
      </c>
      <c r="G73" s="15">
        <f>'[1]14'!H75</f>
        <v>120</v>
      </c>
      <c r="H73" s="16">
        <f>'[1]14'!I75</f>
        <v>0</v>
      </c>
      <c r="I73" s="16">
        <f>'[1]14'!J75</f>
        <v>35</v>
      </c>
      <c r="J73" s="16">
        <f>'[1]14'!K75</f>
        <v>0</v>
      </c>
      <c r="K73" s="15">
        <f t="shared" si="15"/>
        <v>155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35</v>
      </c>
      <c r="P73" s="16">
        <f t="shared" si="14"/>
        <v>0</v>
      </c>
      <c r="Q73" s="17">
        <f t="shared" si="16"/>
        <v>155</v>
      </c>
    </row>
    <row r="74" spans="1:19">
      <c r="A74" s="8" t="s">
        <v>116</v>
      </c>
      <c r="B74" s="15">
        <f>'[1]14'!B76</f>
        <v>120</v>
      </c>
      <c r="C74" s="16">
        <f>'[1]14'!C76</f>
        <v>0</v>
      </c>
      <c r="D74" s="16">
        <f>'[1]14'!D76</f>
        <v>192</v>
      </c>
      <c r="E74" s="16">
        <f>'[1]14'!E76</f>
        <v>0</v>
      </c>
      <c r="F74" s="15">
        <f t="shared" si="17"/>
        <v>312</v>
      </c>
      <c r="G74" s="15">
        <f>'[1]14'!H76</f>
        <v>120</v>
      </c>
      <c r="H74" s="16">
        <f>'[1]14'!I76</f>
        <v>0</v>
      </c>
      <c r="I74" s="16">
        <f>'[1]14'!J76</f>
        <v>35</v>
      </c>
      <c r="J74" s="16">
        <f>'[1]14'!K76</f>
        <v>0</v>
      </c>
      <c r="K74" s="15">
        <f t="shared" si="15"/>
        <v>155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35</v>
      </c>
      <c r="P74" s="16">
        <f t="shared" si="14"/>
        <v>0</v>
      </c>
      <c r="Q74" s="17">
        <f t="shared" si="16"/>
        <v>155</v>
      </c>
    </row>
    <row r="75" spans="1:19">
      <c r="A75" s="8" t="s">
        <v>117</v>
      </c>
      <c r="B75" s="15">
        <f>'[1]14'!B77</f>
        <v>120</v>
      </c>
      <c r="C75" s="16">
        <f>'[1]14'!C77</f>
        <v>0</v>
      </c>
      <c r="D75" s="16">
        <f>'[1]14'!D77</f>
        <v>192</v>
      </c>
      <c r="E75" s="16">
        <f>'[1]14'!E77</f>
        <v>0</v>
      </c>
      <c r="F75" s="15">
        <f t="shared" si="17"/>
        <v>312</v>
      </c>
      <c r="G75" s="15">
        <f>'[1]14'!H77</f>
        <v>120</v>
      </c>
      <c r="H75" s="16">
        <f>'[1]14'!I77</f>
        <v>0</v>
      </c>
      <c r="I75" s="16">
        <f>'[1]14'!J77</f>
        <v>37</v>
      </c>
      <c r="J75" s="16">
        <f>'[1]14'!K77</f>
        <v>0</v>
      </c>
      <c r="K75" s="15">
        <f t="shared" si="15"/>
        <v>157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37</v>
      </c>
      <c r="P75" s="16">
        <f t="shared" si="14"/>
        <v>0</v>
      </c>
      <c r="Q75" s="17">
        <f t="shared" si="16"/>
        <v>157</v>
      </c>
    </row>
    <row r="76" spans="1:19">
      <c r="A76" s="8" t="s">
        <v>118</v>
      </c>
      <c r="B76" s="15">
        <f>'[1]14'!B78</f>
        <v>120</v>
      </c>
      <c r="C76" s="16">
        <f>'[1]14'!C78</f>
        <v>0</v>
      </c>
      <c r="D76" s="16">
        <f>'[1]14'!D78</f>
        <v>192</v>
      </c>
      <c r="E76" s="16">
        <f>'[1]14'!E78</f>
        <v>0</v>
      </c>
      <c r="F76" s="15">
        <f t="shared" si="17"/>
        <v>312</v>
      </c>
      <c r="G76" s="15">
        <f>'[1]14'!H78</f>
        <v>120</v>
      </c>
      <c r="H76" s="16">
        <f>'[1]14'!I78</f>
        <v>0</v>
      </c>
      <c r="I76" s="16">
        <f>'[1]14'!J78</f>
        <v>37</v>
      </c>
      <c r="J76" s="16">
        <f>'[1]14'!K78</f>
        <v>0</v>
      </c>
      <c r="K76" s="15">
        <f t="shared" si="15"/>
        <v>157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37</v>
      </c>
      <c r="P76" s="16">
        <f t="shared" si="14"/>
        <v>0</v>
      </c>
      <c r="Q76" s="17">
        <f t="shared" si="16"/>
        <v>157</v>
      </c>
    </row>
    <row r="77" spans="1:19">
      <c r="A77" s="8" t="s">
        <v>119</v>
      </c>
      <c r="B77" s="15">
        <f>'[1]14'!B79</f>
        <v>120</v>
      </c>
      <c r="C77" s="16">
        <f>'[1]14'!C79</f>
        <v>0</v>
      </c>
      <c r="D77" s="16">
        <f>'[1]14'!D79</f>
        <v>192</v>
      </c>
      <c r="E77" s="16">
        <f>'[1]14'!E79</f>
        <v>0</v>
      </c>
      <c r="F77" s="15">
        <f t="shared" si="17"/>
        <v>312</v>
      </c>
      <c r="G77" s="15">
        <f>'[1]14'!H79</f>
        <v>120</v>
      </c>
      <c r="H77" s="16">
        <f>'[1]14'!I79</f>
        <v>0</v>
      </c>
      <c r="I77" s="16">
        <f>'[1]14'!J79</f>
        <v>37</v>
      </c>
      <c r="J77" s="16">
        <f>'[1]14'!K79</f>
        <v>0</v>
      </c>
      <c r="K77" s="15">
        <f t="shared" si="15"/>
        <v>157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37</v>
      </c>
      <c r="P77" s="16">
        <f t="shared" si="14"/>
        <v>0</v>
      </c>
      <c r="Q77" s="17">
        <f t="shared" si="16"/>
        <v>157</v>
      </c>
    </row>
    <row r="78" spans="1:19">
      <c r="A78" s="8" t="s">
        <v>120</v>
      </c>
      <c r="B78" s="15">
        <f>'[1]14'!B80</f>
        <v>120</v>
      </c>
      <c r="C78" s="16">
        <f>'[1]14'!C80</f>
        <v>0</v>
      </c>
      <c r="D78" s="16">
        <f>'[1]14'!D80</f>
        <v>192</v>
      </c>
      <c r="E78" s="16">
        <f>'[1]14'!E80</f>
        <v>0</v>
      </c>
      <c r="F78" s="15">
        <f t="shared" si="17"/>
        <v>312</v>
      </c>
      <c r="G78" s="15">
        <f>'[1]14'!H80</f>
        <v>120</v>
      </c>
      <c r="H78" s="16">
        <f>'[1]14'!I80</f>
        <v>0</v>
      </c>
      <c r="I78" s="16">
        <f>'[1]14'!J80</f>
        <v>37</v>
      </c>
      <c r="J78" s="16">
        <f>'[1]14'!K80</f>
        <v>0</v>
      </c>
      <c r="K78" s="15">
        <f t="shared" si="15"/>
        <v>157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37</v>
      </c>
      <c r="P78" s="16">
        <f t="shared" si="14"/>
        <v>0</v>
      </c>
      <c r="Q78" s="17">
        <f t="shared" si="16"/>
        <v>157</v>
      </c>
    </row>
    <row r="79" spans="1:19">
      <c r="A79" s="8" t="s">
        <v>121</v>
      </c>
      <c r="B79" s="15">
        <f>'[1]14'!B81</f>
        <v>120</v>
      </c>
      <c r="C79" s="16">
        <f>'[1]14'!C81</f>
        <v>0</v>
      </c>
      <c r="D79" s="16">
        <f>'[1]14'!D81</f>
        <v>192</v>
      </c>
      <c r="E79" s="16">
        <f>'[1]14'!E81</f>
        <v>0</v>
      </c>
      <c r="F79" s="15">
        <f t="shared" si="17"/>
        <v>312</v>
      </c>
      <c r="G79" s="15">
        <f>'[1]14'!H81</f>
        <v>120</v>
      </c>
      <c r="H79" s="16">
        <f>'[1]14'!I81</f>
        <v>0</v>
      </c>
      <c r="I79" s="16">
        <f>'[1]14'!J81</f>
        <v>37</v>
      </c>
      <c r="J79" s="16">
        <f>'[1]14'!K81</f>
        <v>0</v>
      </c>
      <c r="K79" s="15">
        <f t="shared" si="15"/>
        <v>157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37</v>
      </c>
      <c r="P79" s="16">
        <f t="shared" si="14"/>
        <v>0</v>
      </c>
      <c r="Q79" s="17">
        <f t="shared" si="16"/>
        <v>157</v>
      </c>
    </row>
    <row r="80" spans="1:19">
      <c r="A80" s="8" t="s">
        <v>122</v>
      </c>
      <c r="B80" s="15">
        <f>'[1]14'!B82</f>
        <v>120</v>
      </c>
      <c r="C80" s="16">
        <f>'[1]14'!C82</f>
        <v>0</v>
      </c>
      <c r="D80" s="16">
        <f>'[1]14'!D82</f>
        <v>192</v>
      </c>
      <c r="E80" s="16">
        <f>'[1]14'!E82</f>
        <v>0</v>
      </c>
      <c r="F80" s="15">
        <f t="shared" si="17"/>
        <v>312</v>
      </c>
      <c r="G80" s="15">
        <f>'[1]14'!H82</f>
        <v>120</v>
      </c>
      <c r="H80" s="16">
        <f>'[1]14'!I82</f>
        <v>0</v>
      </c>
      <c r="I80" s="16">
        <f>'[1]14'!J82</f>
        <v>37</v>
      </c>
      <c r="J80" s="16">
        <f>'[1]14'!K82</f>
        <v>0</v>
      </c>
      <c r="K80" s="15">
        <f t="shared" si="15"/>
        <v>157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37</v>
      </c>
      <c r="P80" s="16">
        <f t="shared" si="14"/>
        <v>0</v>
      </c>
      <c r="Q80" s="17">
        <f t="shared" si="16"/>
        <v>157</v>
      </c>
    </row>
    <row r="81" spans="1:17">
      <c r="A81" s="8" t="s">
        <v>123</v>
      </c>
      <c r="B81" s="15">
        <f>'[1]14'!B83</f>
        <v>120</v>
      </c>
      <c r="C81" s="16">
        <f>'[1]14'!C83</f>
        <v>0</v>
      </c>
      <c r="D81" s="16">
        <f>'[1]14'!D83</f>
        <v>192</v>
      </c>
      <c r="E81" s="16">
        <f>'[1]14'!E83</f>
        <v>0</v>
      </c>
      <c r="F81" s="15">
        <f t="shared" si="17"/>
        <v>312</v>
      </c>
      <c r="G81" s="15">
        <f>'[1]14'!H83</f>
        <v>120</v>
      </c>
      <c r="H81" s="16">
        <f>'[1]14'!I83</f>
        <v>0</v>
      </c>
      <c r="I81" s="16">
        <f>'[1]14'!J83</f>
        <v>37</v>
      </c>
      <c r="J81" s="16">
        <f>'[1]14'!K83</f>
        <v>0</v>
      </c>
      <c r="K81" s="15">
        <f t="shared" si="15"/>
        <v>157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37</v>
      </c>
      <c r="P81" s="16">
        <f t="shared" si="14"/>
        <v>0</v>
      </c>
      <c r="Q81" s="17">
        <f t="shared" si="16"/>
        <v>157</v>
      </c>
    </row>
    <row r="82" spans="1:17">
      <c r="A82" s="8" t="s">
        <v>124</v>
      </c>
      <c r="B82" s="15">
        <f>'[1]14'!B84</f>
        <v>120</v>
      </c>
      <c r="C82" s="16">
        <f>'[1]14'!C84</f>
        <v>0</v>
      </c>
      <c r="D82" s="16">
        <f>'[1]14'!D84</f>
        <v>192</v>
      </c>
      <c r="E82" s="16">
        <f>'[1]14'!E84</f>
        <v>0</v>
      </c>
      <c r="F82" s="15">
        <f t="shared" si="17"/>
        <v>312</v>
      </c>
      <c r="G82" s="15">
        <f>'[1]14'!H84</f>
        <v>120</v>
      </c>
      <c r="H82" s="16">
        <f>'[1]14'!I84</f>
        <v>0</v>
      </c>
      <c r="I82" s="16">
        <f>'[1]14'!J84</f>
        <v>37</v>
      </c>
      <c r="J82" s="16">
        <f>'[1]14'!K84</f>
        <v>0</v>
      </c>
      <c r="K82" s="15">
        <f t="shared" si="15"/>
        <v>157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37</v>
      </c>
      <c r="P82" s="16">
        <f t="shared" si="14"/>
        <v>0</v>
      </c>
      <c r="Q82" s="17">
        <f t="shared" si="16"/>
        <v>157</v>
      </c>
    </row>
    <row r="83" spans="1:17">
      <c r="A83" s="8" t="s">
        <v>125</v>
      </c>
      <c r="B83" s="15">
        <f>'[1]14'!B85</f>
        <v>120</v>
      </c>
      <c r="C83" s="16">
        <f>'[1]14'!C85</f>
        <v>0</v>
      </c>
      <c r="D83" s="16">
        <f>'[1]14'!D85</f>
        <v>192</v>
      </c>
      <c r="E83" s="16">
        <f>'[1]14'!E85</f>
        <v>0</v>
      </c>
      <c r="F83" s="15">
        <f t="shared" si="17"/>
        <v>312</v>
      </c>
      <c r="G83" s="15">
        <f>'[1]14'!H85</f>
        <v>120</v>
      </c>
      <c r="H83" s="16">
        <f>'[1]14'!I85</f>
        <v>0</v>
      </c>
      <c r="I83" s="16">
        <f>'[1]14'!J85</f>
        <v>37</v>
      </c>
      <c r="J83" s="16">
        <f>'[1]14'!K85</f>
        <v>0</v>
      </c>
      <c r="K83" s="15">
        <f t="shared" si="15"/>
        <v>157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37</v>
      </c>
      <c r="P83" s="16">
        <f t="shared" si="14"/>
        <v>0</v>
      </c>
      <c r="Q83" s="17">
        <f t="shared" si="16"/>
        <v>157</v>
      </c>
    </row>
    <row r="84" spans="1:17">
      <c r="A84" s="8" t="s">
        <v>126</v>
      </c>
      <c r="B84" s="15">
        <f>'[1]14'!B86</f>
        <v>120</v>
      </c>
      <c r="C84" s="16">
        <f>'[1]14'!C86</f>
        <v>0</v>
      </c>
      <c r="D84" s="16">
        <f>'[1]14'!D86</f>
        <v>192</v>
      </c>
      <c r="E84" s="16">
        <f>'[1]14'!E86</f>
        <v>0</v>
      </c>
      <c r="F84" s="15">
        <f t="shared" si="17"/>
        <v>312</v>
      </c>
      <c r="G84" s="15">
        <f>'[1]14'!H86</f>
        <v>120</v>
      </c>
      <c r="H84" s="16">
        <f>'[1]14'!I86</f>
        <v>0</v>
      </c>
      <c r="I84" s="16">
        <f>'[1]14'!J86</f>
        <v>37</v>
      </c>
      <c r="J84" s="16">
        <f>'[1]14'!K86</f>
        <v>0</v>
      </c>
      <c r="K84" s="15">
        <f t="shared" si="15"/>
        <v>157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37</v>
      </c>
      <c r="P84" s="16">
        <f t="shared" si="14"/>
        <v>0</v>
      </c>
      <c r="Q84" s="17">
        <f t="shared" si="16"/>
        <v>157</v>
      </c>
    </row>
    <row r="85" spans="1:17">
      <c r="A85" s="8" t="s">
        <v>127</v>
      </c>
      <c r="B85" s="15">
        <f>'[1]14'!B87</f>
        <v>120</v>
      </c>
      <c r="C85" s="16">
        <f>'[1]14'!C87</f>
        <v>0</v>
      </c>
      <c r="D85" s="16">
        <f>'[1]14'!D87</f>
        <v>192</v>
      </c>
      <c r="E85" s="16">
        <f>'[1]14'!E87</f>
        <v>0</v>
      </c>
      <c r="F85" s="15">
        <f t="shared" si="17"/>
        <v>312</v>
      </c>
      <c r="G85" s="15">
        <f>'[1]14'!H87</f>
        <v>120</v>
      </c>
      <c r="H85" s="16">
        <f>'[1]14'!I87</f>
        <v>0</v>
      </c>
      <c r="I85" s="16">
        <f>'[1]14'!J87</f>
        <v>37</v>
      </c>
      <c r="J85" s="16">
        <f>'[1]14'!K87</f>
        <v>0</v>
      </c>
      <c r="K85" s="15">
        <f t="shared" si="15"/>
        <v>157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37</v>
      </c>
      <c r="P85" s="16">
        <f t="shared" si="14"/>
        <v>0</v>
      </c>
      <c r="Q85" s="17">
        <f t="shared" si="16"/>
        <v>157</v>
      </c>
    </row>
    <row r="86" spans="1:17">
      <c r="A86" s="8" t="s">
        <v>128</v>
      </c>
      <c r="B86" s="15">
        <f>'[1]14'!B88</f>
        <v>120</v>
      </c>
      <c r="C86" s="16">
        <f>'[1]14'!C88</f>
        <v>0</v>
      </c>
      <c r="D86" s="16">
        <f>'[1]14'!D88</f>
        <v>192</v>
      </c>
      <c r="E86" s="16">
        <f>'[1]14'!E88</f>
        <v>0</v>
      </c>
      <c r="F86" s="15">
        <f t="shared" si="17"/>
        <v>312</v>
      </c>
      <c r="G86" s="15">
        <f>'[1]14'!H88</f>
        <v>120</v>
      </c>
      <c r="H86" s="16">
        <f>'[1]14'!I88</f>
        <v>0</v>
      </c>
      <c r="I86" s="16">
        <f>'[1]14'!J88</f>
        <v>37</v>
      </c>
      <c r="J86" s="16">
        <f>'[1]14'!K88</f>
        <v>0</v>
      </c>
      <c r="K86" s="15">
        <f t="shared" si="15"/>
        <v>157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37</v>
      </c>
      <c r="P86" s="16">
        <f t="shared" si="14"/>
        <v>0</v>
      </c>
      <c r="Q86" s="17">
        <f t="shared" si="16"/>
        <v>157</v>
      </c>
    </row>
    <row r="87" spans="1:17">
      <c r="A87" s="8" t="s">
        <v>129</v>
      </c>
      <c r="B87" s="15">
        <f>'[1]14'!B89</f>
        <v>120</v>
      </c>
      <c r="C87" s="16">
        <f>'[1]14'!C89</f>
        <v>0</v>
      </c>
      <c r="D87" s="16">
        <f>'[1]14'!D89</f>
        <v>192</v>
      </c>
      <c r="E87" s="16">
        <f>'[1]14'!E89</f>
        <v>0</v>
      </c>
      <c r="F87" s="15">
        <f t="shared" si="17"/>
        <v>312</v>
      </c>
      <c r="G87" s="15">
        <f>'[1]14'!H89</f>
        <v>120</v>
      </c>
      <c r="H87" s="16">
        <f>'[1]14'!I89</f>
        <v>0</v>
      </c>
      <c r="I87" s="16">
        <f>'[1]14'!J89</f>
        <v>35</v>
      </c>
      <c r="J87" s="16">
        <f>'[1]14'!K89</f>
        <v>0</v>
      </c>
      <c r="K87" s="15">
        <f t="shared" si="15"/>
        <v>155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35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'[1]14'!B90</f>
        <v>120</v>
      </c>
      <c r="C88" s="16">
        <f>'[1]14'!C90</f>
        <v>0</v>
      </c>
      <c r="D88" s="16">
        <f>'[1]14'!D90</f>
        <v>192</v>
      </c>
      <c r="E88" s="16">
        <f>'[1]14'!E90</f>
        <v>0</v>
      </c>
      <c r="F88" s="15">
        <f t="shared" si="17"/>
        <v>312</v>
      </c>
      <c r="G88" s="15">
        <f>'[1]14'!H90</f>
        <v>120</v>
      </c>
      <c r="H88" s="16">
        <f>'[1]14'!I90</f>
        <v>0</v>
      </c>
      <c r="I88" s="16">
        <f>'[1]14'!J90</f>
        <v>35</v>
      </c>
      <c r="J88" s="16">
        <f>'[1]14'!K90</f>
        <v>0</v>
      </c>
      <c r="K88" s="15">
        <f t="shared" si="15"/>
        <v>155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35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'[1]14'!B91</f>
        <v>120</v>
      </c>
      <c r="C89" s="16">
        <f>'[1]14'!C91</f>
        <v>0</v>
      </c>
      <c r="D89" s="16">
        <f>'[1]14'!D91</f>
        <v>192</v>
      </c>
      <c r="E89" s="16">
        <f>'[1]14'!E91</f>
        <v>0</v>
      </c>
      <c r="F89" s="15">
        <f t="shared" si="17"/>
        <v>312</v>
      </c>
      <c r="G89" s="15">
        <f>'[1]14'!H91</f>
        <v>120</v>
      </c>
      <c r="H89" s="16">
        <f>'[1]14'!I91</f>
        <v>0</v>
      </c>
      <c r="I89" s="16">
        <f>'[1]14'!J91</f>
        <v>35</v>
      </c>
      <c r="J89" s="16">
        <f>'[1]14'!K91</f>
        <v>0</v>
      </c>
      <c r="K89" s="15">
        <f t="shared" si="15"/>
        <v>155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35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'[1]14'!B92</f>
        <v>120</v>
      </c>
      <c r="C90" s="16">
        <f>'[1]14'!C92</f>
        <v>0</v>
      </c>
      <c r="D90" s="16">
        <f>'[1]14'!D92</f>
        <v>192</v>
      </c>
      <c r="E90" s="16">
        <f>'[1]14'!E92</f>
        <v>0</v>
      </c>
      <c r="F90" s="15">
        <f t="shared" si="17"/>
        <v>312</v>
      </c>
      <c r="G90" s="15">
        <f>'[1]14'!H92</f>
        <v>120</v>
      </c>
      <c r="H90" s="16">
        <f>'[1]14'!I92</f>
        <v>0</v>
      </c>
      <c r="I90" s="16">
        <f>'[1]14'!J92</f>
        <v>35</v>
      </c>
      <c r="J90" s="16">
        <f>'[1]14'!K92</f>
        <v>0</v>
      </c>
      <c r="K90" s="15">
        <f t="shared" si="15"/>
        <v>155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35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'[1]14'!B93</f>
        <v>120</v>
      </c>
      <c r="C91" s="16">
        <f>'[1]14'!C93</f>
        <v>0</v>
      </c>
      <c r="D91" s="16">
        <f>'[1]14'!D93</f>
        <v>192</v>
      </c>
      <c r="E91" s="16">
        <f>'[1]14'!E93</f>
        <v>0</v>
      </c>
      <c r="F91" s="15">
        <f t="shared" si="17"/>
        <v>312</v>
      </c>
      <c r="G91" s="15">
        <f>'[1]14'!H93</f>
        <v>120</v>
      </c>
      <c r="H91" s="16">
        <f>'[1]14'!I93</f>
        <v>0</v>
      </c>
      <c r="I91" s="16">
        <f>'[1]14'!J93</f>
        <v>35</v>
      </c>
      <c r="J91" s="16">
        <f>'[1]14'!K93</f>
        <v>0</v>
      </c>
      <c r="K91" s="15">
        <f t="shared" si="15"/>
        <v>155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35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'[1]14'!B94</f>
        <v>120</v>
      </c>
      <c r="C92" s="16">
        <f>'[1]14'!C94</f>
        <v>0</v>
      </c>
      <c r="D92" s="16">
        <f>'[1]14'!D94</f>
        <v>192</v>
      </c>
      <c r="E92" s="16">
        <f>'[1]14'!E94</f>
        <v>0</v>
      </c>
      <c r="F92" s="15">
        <f t="shared" si="17"/>
        <v>312</v>
      </c>
      <c r="G92" s="15">
        <f>'[1]14'!H94</f>
        <v>120</v>
      </c>
      <c r="H92" s="16">
        <f>'[1]14'!I94</f>
        <v>0</v>
      </c>
      <c r="I92" s="16">
        <f>'[1]14'!J94</f>
        <v>35</v>
      </c>
      <c r="J92" s="16">
        <f>'[1]14'!K94</f>
        <v>0</v>
      </c>
      <c r="K92" s="15">
        <f t="shared" si="15"/>
        <v>155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35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'[1]14'!B95</f>
        <v>120</v>
      </c>
      <c r="C93" s="16">
        <f>'[1]14'!C95</f>
        <v>0</v>
      </c>
      <c r="D93" s="16">
        <f>'[1]14'!D95</f>
        <v>192</v>
      </c>
      <c r="E93" s="16">
        <f>'[1]14'!E95</f>
        <v>0</v>
      </c>
      <c r="F93" s="15">
        <f t="shared" si="17"/>
        <v>312</v>
      </c>
      <c r="G93" s="15">
        <f>'[1]14'!H95</f>
        <v>120</v>
      </c>
      <c r="H93" s="16">
        <f>'[1]14'!I95</f>
        <v>0</v>
      </c>
      <c r="I93" s="16">
        <f>'[1]14'!J95</f>
        <v>35</v>
      </c>
      <c r="J93" s="16">
        <f>'[1]14'!K95</f>
        <v>0</v>
      </c>
      <c r="K93" s="15">
        <f t="shared" si="15"/>
        <v>155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35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'[1]14'!B96</f>
        <v>120</v>
      </c>
      <c r="C94" s="16">
        <f>'[1]14'!C96</f>
        <v>0</v>
      </c>
      <c r="D94" s="16">
        <f>'[1]14'!D96</f>
        <v>192</v>
      </c>
      <c r="E94" s="16">
        <f>'[1]14'!E96</f>
        <v>0</v>
      </c>
      <c r="F94" s="15">
        <f t="shared" si="17"/>
        <v>312</v>
      </c>
      <c r="G94" s="15">
        <f>'[1]14'!H96</f>
        <v>120</v>
      </c>
      <c r="H94" s="16">
        <f>'[1]14'!I96</f>
        <v>0</v>
      </c>
      <c r="I94" s="16">
        <f>'[1]14'!J96</f>
        <v>35</v>
      </c>
      <c r="J94" s="16">
        <f>'[1]14'!K96</f>
        <v>0</v>
      </c>
      <c r="K94" s="15">
        <f t="shared" si="15"/>
        <v>155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35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'[1]14'!B97</f>
        <v>120</v>
      </c>
      <c r="C95" s="16">
        <f>'[1]14'!C97</f>
        <v>0</v>
      </c>
      <c r="D95" s="16">
        <f>'[1]14'!D97</f>
        <v>192</v>
      </c>
      <c r="E95" s="16">
        <f>'[1]14'!E97</f>
        <v>0</v>
      </c>
      <c r="F95" s="15">
        <f t="shared" si="17"/>
        <v>312</v>
      </c>
      <c r="G95" s="15">
        <f>'[1]14'!H97</f>
        <v>120</v>
      </c>
      <c r="H95" s="16">
        <f>'[1]14'!I97</f>
        <v>0</v>
      </c>
      <c r="I95" s="16">
        <f>'[1]14'!J97</f>
        <v>35</v>
      </c>
      <c r="J95" s="16">
        <f>'[1]14'!K97</f>
        <v>0</v>
      </c>
      <c r="K95" s="15">
        <f t="shared" si="15"/>
        <v>155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35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'[1]14'!B98</f>
        <v>120</v>
      </c>
      <c r="C96" s="16">
        <f>'[1]14'!C98</f>
        <v>0</v>
      </c>
      <c r="D96" s="16">
        <f>'[1]14'!D98</f>
        <v>192</v>
      </c>
      <c r="E96" s="16">
        <f>'[1]14'!E98</f>
        <v>0</v>
      </c>
      <c r="F96" s="15">
        <f t="shared" si="17"/>
        <v>312</v>
      </c>
      <c r="G96" s="15">
        <f>'[1]14'!H98</f>
        <v>120</v>
      </c>
      <c r="H96" s="16">
        <f>'[1]14'!I98</f>
        <v>0</v>
      </c>
      <c r="I96" s="16">
        <f>'[1]14'!J98</f>
        <v>35</v>
      </c>
      <c r="J96" s="16">
        <f>'[1]14'!K98</f>
        <v>0</v>
      </c>
      <c r="K96" s="15">
        <f t="shared" si="15"/>
        <v>155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35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'[1]14'!B99</f>
        <v>120</v>
      </c>
      <c r="C97" s="16">
        <f>'[1]14'!C99</f>
        <v>0</v>
      </c>
      <c r="D97" s="16">
        <f>'[1]14'!D99</f>
        <v>192</v>
      </c>
      <c r="E97" s="16">
        <f>'[1]14'!E99</f>
        <v>0</v>
      </c>
      <c r="F97" s="15">
        <f t="shared" si="17"/>
        <v>312</v>
      </c>
      <c r="G97" s="15">
        <f>'[1]14'!H99</f>
        <v>120</v>
      </c>
      <c r="H97" s="16">
        <f>'[1]14'!I99</f>
        <v>0</v>
      </c>
      <c r="I97" s="16">
        <f>'[1]14'!J99</f>
        <v>35</v>
      </c>
      <c r="J97" s="16">
        <f>'[1]14'!K99</f>
        <v>0</v>
      </c>
      <c r="K97" s="15">
        <f t="shared" si="15"/>
        <v>155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35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'[1]14'!B100</f>
        <v>120</v>
      </c>
      <c r="C98" s="16">
        <f>'[1]14'!C100</f>
        <v>0</v>
      </c>
      <c r="D98" s="16">
        <f>'[1]14'!D100</f>
        <v>192</v>
      </c>
      <c r="E98" s="16">
        <f>'[1]14'!E100</f>
        <v>0</v>
      </c>
      <c r="F98" s="15">
        <f t="shared" si="17"/>
        <v>312</v>
      </c>
      <c r="G98" s="15">
        <f>'[1]14'!H100</f>
        <v>120</v>
      </c>
      <c r="H98" s="16">
        <f>'[1]14'!I100</f>
        <v>0</v>
      </c>
      <c r="I98" s="16">
        <f>'[1]14'!J100</f>
        <v>35</v>
      </c>
      <c r="J98" s="16">
        <f>'[1]14'!K100</f>
        <v>0</v>
      </c>
      <c r="K98" s="15">
        <f t="shared" si="15"/>
        <v>155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35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4.617</v>
      </c>
      <c r="E99" s="15">
        <f t="shared" si="18"/>
        <v>0</v>
      </c>
      <c r="F99" s="15">
        <f t="shared" si="18"/>
        <v>7.4969999999999999</v>
      </c>
      <c r="G99" s="15">
        <f t="shared" si="18"/>
        <v>2.88</v>
      </c>
      <c r="H99" s="15">
        <f t="shared" si="18"/>
        <v>0</v>
      </c>
      <c r="I99" s="15">
        <f t="shared" si="18"/>
        <v>0.80500000000000005</v>
      </c>
      <c r="J99" s="15">
        <f t="shared" si="18"/>
        <v>0</v>
      </c>
      <c r="K99" s="15">
        <f t="shared" si="18"/>
        <v>3.6850000000000001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0.80500000000000005</v>
      </c>
      <c r="P99" s="15">
        <f t="shared" si="18"/>
        <v>0</v>
      </c>
      <c r="Q99" s="15">
        <f t="shared" si="18"/>
        <v>3.6850000000000001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44787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1">
        <f>'[2]14'!B5</f>
        <v>84</v>
      </c>
      <c r="C3" s="202">
        <f>'[2]14'!C5</f>
        <v>0</v>
      </c>
      <c r="D3" s="202">
        <f>'[2]14'!D5</f>
        <v>0</v>
      </c>
      <c r="E3" s="202">
        <f>'[2]14'!E5</f>
        <v>0</v>
      </c>
      <c r="F3" s="15">
        <f>SUM(B3:E3)</f>
        <v>84</v>
      </c>
      <c r="G3" s="201">
        <f>'[2]14'!H5</f>
        <v>35.119999999999997</v>
      </c>
      <c r="H3" s="202">
        <f>'[2]14'!I5</f>
        <v>0</v>
      </c>
      <c r="I3" s="202">
        <f>'[2]14'!J5</f>
        <v>0</v>
      </c>
      <c r="J3" s="202">
        <f>'[2]14'!K5</f>
        <v>0</v>
      </c>
      <c r="K3" s="15">
        <f>SUM(G3:J3)</f>
        <v>35.119999999999997</v>
      </c>
      <c r="L3" s="18">
        <f>frq!C3</f>
        <v>1</v>
      </c>
      <c r="M3" s="167">
        <f>IF($L3=1,G3,IF(AND($L3=0.985,G3&gt;0.985*B3),B3*0.985,IF(AND($L3=0.965,G3&gt;0.965*B3),0.965*B3,G3)))-R3</f>
        <v>34.72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34.72</v>
      </c>
      <c r="R3" s="18">
        <v>0.4</v>
      </c>
    </row>
    <row r="4" spans="1:18">
      <c r="A4" s="8" t="s">
        <v>46</v>
      </c>
      <c r="B4" s="201">
        <f>'[2]14'!B6</f>
        <v>84</v>
      </c>
      <c r="C4" s="202">
        <f>'[2]14'!C6</f>
        <v>0</v>
      </c>
      <c r="D4" s="202">
        <f>'[2]14'!D6</f>
        <v>0</v>
      </c>
      <c r="E4" s="202">
        <f>'[2]14'!E6</f>
        <v>0</v>
      </c>
      <c r="F4" s="15">
        <f>SUM(B4:E4)</f>
        <v>84</v>
      </c>
      <c r="G4" s="201">
        <f>'[2]14'!H6</f>
        <v>35</v>
      </c>
      <c r="H4" s="202">
        <f>'[2]14'!I6</f>
        <v>0</v>
      </c>
      <c r="I4" s="202">
        <f>'[2]14'!J6</f>
        <v>0</v>
      </c>
      <c r="J4" s="202">
        <f>'[2]14'!K6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'[2]14'!B7</f>
        <v>84</v>
      </c>
      <c r="C5" s="202">
        <f>'[2]14'!C7</f>
        <v>0</v>
      </c>
      <c r="D5" s="202">
        <f>'[2]14'!D7</f>
        <v>0</v>
      </c>
      <c r="E5" s="202">
        <f>'[2]14'!E7</f>
        <v>0</v>
      </c>
      <c r="F5" s="15">
        <f t="shared" ref="F5:F68" si="6">SUM(B5:E5)</f>
        <v>84</v>
      </c>
      <c r="G5" s="201">
        <f>'[2]14'!H7</f>
        <v>35</v>
      </c>
      <c r="H5" s="202">
        <f>'[2]14'!I7</f>
        <v>0</v>
      </c>
      <c r="I5" s="202">
        <f>'[2]14'!J7</f>
        <v>0</v>
      </c>
      <c r="J5" s="202">
        <f>'[2]14'!K7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'[2]14'!B8</f>
        <v>84</v>
      </c>
      <c r="C6" s="202">
        <f>'[2]14'!C8</f>
        <v>0</v>
      </c>
      <c r="D6" s="202">
        <f>'[2]14'!D8</f>
        <v>0</v>
      </c>
      <c r="E6" s="202">
        <f>'[2]14'!E8</f>
        <v>0</v>
      </c>
      <c r="F6" s="15">
        <f t="shared" si="6"/>
        <v>84</v>
      </c>
      <c r="G6" s="201">
        <f>'[2]14'!H8</f>
        <v>35</v>
      </c>
      <c r="H6" s="202">
        <f>'[2]14'!I8</f>
        <v>0</v>
      </c>
      <c r="I6" s="202">
        <f>'[2]14'!J8</f>
        <v>0</v>
      </c>
      <c r="J6" s="202">
        <f>'[2]14'!K8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'[2]14'!B9</f>
        <v>84</v>
      </c>
      <c r="C7" s="202">
        <f>'[2]14'!C9</f>
        <v>0</v>
      </c>
      <c r="D7" s="202">
        <f>'[2]14'!D9</f>
        <v>0</v>
      </c>
      <c r="E7" s="202">
        <f>'[2]14'!E9</f>
        <v>0</v>
      </c>
      <c r="F7" s="15">
        <f t="shared" si="6"/>
        <v>84</v>
      </c>
      <c r="G7" s="201">
        <f>'[2]14'!H9</f>
        <v>34</v>
      </c>
      <c r="H7" s="202">
        <f>'[2]14'!I9</f>
        <v>0</v>
      </c>
      <c r="I7" s="202">
        <f>'[2]14'!J9</f>
        <v>0</v>
      </c>
      <c r="J7" s="202">
        <f>'[2]14'!K9</f>
        <v>0</v>
      </c>
      <c r="K7" s="15">
        <f t="shared" si="3"/>
        <v>34</v>
      </c>
      <c r="L7" s="18">
        <f>frq!C7</f>
        <v>1</v>
      </c>
      <c r="M7" s="167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201">
        <f>'[2]14'!B10</f>
        <v>84</v>
      </c>
      <c r="C8" s="202">
        <f>'[2]14'!C10</f>
        <v>0</v>
      </c>
      <c r="D8" s="202">
        <f>'[2]14'!D10</f>
        <v>0</v>
      </c>
      <c r="E8" s="202">
        <f>'[2]14'!E10</f>
        <v>0</v>
      </c>
      <c r="F8" s="15">
        <f t="shared" si="6"/>
        <v>84</v>
      </c>
      <c r="G8" s="201">
        <f>'[2]14'!H10</f>
        <v>35</v>
      </c>
      <c r="H8" s="202">
        <f>'[2]14'!I10</f>
        <v>0</v>
      </c>
      <c r="I8" s="202">
        <f>'[2]14'!J10</f>
        <v>0</v>
      </c>
      <c r="J8" s="202">
        <f>'[2]14'!K10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'[2]14'!B11</f>
        <v>84</v>
      </c>
      <c r="C9" s="202">
        <f>'[2]14'!C11</f>
        <v>0</v>
      </c>
      <c r="D9" s="202">
        <f>'[2]14'!D11</f>
        <v>0</v>
      </c>
      <c r="E9" s="202">
        <f>'[2]14'!E11</f>
        <v>0</v>
      </c>
      <c r="F9" s="15">
        <f t="shared" si="6"/>
        <v>84</v>
      </c>
      <c r="G9" s="201">
        <f>'[2]14'!H11</f>
        <v>35</v>
      </c>
      <c r="H9" s="202">
        <f>'[2]14'!I11</f>
        <v>0</v>
      </c>
      <c r="I9" s="202">
        <f>'[2]14'!J11</f>
        <v>0</v>
      </c>
      <c r="J9" s="202">
        <f>'[2]14'!K11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'[2]14'!B12</f>
        <v>84</v>
      </c>
      <c r="C10" s="202">
        <f>'[2]14'!C12</f>
        <v>0</v>
      </c>
      <c r="D10" s="202">
        <f>'[2]14'!D12</f>
        <v>0</v>
      </c>
      <c r="E10" s="202">
        <f>'[2]14'!E12</f>
        <v>0</v>
      </c>
      <c r="F10" s="15">
        <f t="shared" si="6"/>
        <v>84</v>
      </c>
      <c r="G10" s="201">
        <f>'[2]14'!H12</f>
        <v>35</v>
      </c>
      <c r="H10" s="202">
        <f>'[2]14'!I12</f>
        <v>0</v>
      </c>
      <c r="I10" s="202">
        <f>'[2]14'!J12</f>
        <v>0</v>
      </c>
      <c r="J10" s="202">
        <f>'[2]14'!K12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'[2]14'!B13</f>
        <v>84</v>
      </c>
      <c r="C11" s="202">
        <f>'[2]14'!C13</f>
        <v>0</v>
      </c>
      <c r="D11" s="202">
        <f>'[2]14'!D13</f>
        <v>0</v>
      </c>
      <c r="E11" s="202">
        <f>'[2]14'!E13</f>
        <v>0</v>
      </c>
      <c r="F11" s="15">
        <f t="shared" si="6"/>
        <v>84</v>
      </c>
      <c r="G11" s="201">
        <f>'[2]14'!H13</f>
        <v>35</v>
      </c>
      <c r="H11" s="202">
        <f>'[2]14'!I13</f>
        <v>0</v>
      </c>
      <c r="I11" s="202">
        <f>'[2]14'!J13</f>
        <v>0</v>
      </c>
      <c r="J11" s="202">
        <f>'[2]14'!K13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'[2]14'!B14</f>
        <v>84</v>
      </c>
      <c r="C12" s="202">
        <f>'[2]14'!C14</f>
        <v>0</v>
      </c>
      <c r="D12" s="202">
        <f>'[2]14'!D14</f>
        <v>0</v>
      </c>
      <c r="E12" s="202">
        <f>'[2]14'!E14</f>
        <v>0</v>
      </c>
      <c r="F12" s="15">
        <f t="shared" si="6"/>
        <v>84</v>
      </c>
      <c r="G12" s="201">
        <f>'[2]14'!H14</f>
        <v>35</v>
      </c>
      <c r="H12" s="202">
        <f>'[2]14'!I14</f>
        <v>0</v>
      </c>
      <c r="I12" s="202">
        <f>'[2]14'!J14</f>
        <v>0</v>
      </c>
      <c r="J12" s="202">
        <f>'[2]14'!K14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'[2]14'!B15</f>
        <v>84</v>
      </c>
      <c r="C13" s="202">
        <f>'[2]14'!C15</f>
        <v>0</v>
      </c>
      <c r="D13" s="202">
        <f>'[2]14'!D15</f>
        <v>0</v>
      </c>
      <c r="E13" s="202">
        <f>'[2]14'!E15</f>
        <v>0</v>
      </c>
      <c r="F13" s="15">
        <f t="shared" si="6"/>
        <v>84</v>
      </c>
      <c r="G13" s="201">
        <f>'[2]14'!H15</f>
        <v>35</v>
      </c>
      <c r="H13" s="202">
        <f>'[2]14'!I15</f>
        <v>0</v>
      </c>
      <c r="I13" s="202">
        <f>'[2]14'!J15</f>
        <v>0</v>
      </c>
      <c r="J13" s="202">
        <f>'[2]14'!K15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'[2]14'!B16</f>
        <v>84</v>
      </c>
      <c r="C14" s="202">
        <f>'[2]14'!C16</f>
        <v>0</v>
      </c>
      <c r="D14" s="202">
        <f>'[2]14'!D16</f>
        <v>0</v>
      </c>
      <c r="E14" s="202">
        <f>'[2]14'!E16</f>
        <v>0</v>
      </c>
      <c r="F14" s="15">
        <f t="shared" si="6"/>
        <v>84</v>
      </c>
      <c r="G14" s="201">
        <f>'[2]14'!H16</f>
        <v>35</v>
      </c>
      <c r="H14" s="202">
        <f>'[2]14'!I16</f>
        <v>0</v>
      </c>
      <c r="I14" s="202">
        <f>'[2]14'!J16</f>
        <v>0</v>
      </c>
      <c r="J14" s="202">
        <f>'[2]14'!K16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'[2]14'!B17</f>
        <v>84</v>
      </c>
      <c r="C15" s="202">
        <f>'[2]14'!C17</f>
        <v>0</v>
      </c>
      <c r="D15" s="202">
        <f>'[2]14'!D17</f>
        <v>0</v>
      </c>
      <c r="E15" s="202">
        <f>'[2]14'!E17</f>
        <v>0</v>
      </c>
      <c r="F15" s="15">
        <f t="shared" si="6"/>
        <v>84</v>
      </c>
      <c r="G15" s="201">
        <f>'[2]14'!H17</f>
        <v>35</v>
      </c>
      <c r="H15" s="202">
        <f>'[2]14'!I17</f>
        <v>0</v>
      </c>
      <c r="I15" s="202">
        <f>'[2]14'!J17</f>
        <v>0</v>
      </c>
      <c r="J15" s="202">
        <f>'[2]14'!K17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'[2]14'!B18</f>
        <v>84</v>
      </c>
      <c r="C16" s="202">
        <f>'[2]14'!C18</f>
        <v>0</v>
      </c>
      <c r="D16" s="202">
        <f>'[2]14'!D18</f>
        <v>0</v>
      </c>
      <c r="E16" s="202">
        <f>'[2]14'!E18</f>
        <v>0</v>
      </c>
      <c r="F16" s="15">
        <f t="shared" si="6"/>
        <v>84</v>
      </c>
      <c r="G16" s="201">
        <f>'[2]14'!H18</f>
        <v>35</v>
      </c>
      <c r="H16" s="202">
        <f>'[2]14'!I18</f>
        <v>0</v>
      </c>
      <c r="I16" s="202">
        <f>'[2]14'!J18</f>
        <v>0</v>
      </c>
      <c r="J16" s="202">
        <f>'[2]14'!K18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'[2]14'!B19</f>
        <v>84</v>
      </c>
      <c r="C17" s="202">
        <f>'[2]14'!C19</f>
        <v>0</v>
      </c>
      <c r="D17" s="202">
        <f>'[2]14'!D19</f>
        <v>0</v>
      </c>
      <c r="E17" s="202">
        <f>'[2]14'!E19</f>
        <v>0</v>
      </c>
      <c r="F17" s="15">
        <f t="shared" si="6"/>
        <v>84</v>
      </c>
      <c r="G17" s="201">
        <f>'[2]14'!H19</f>
        <v>35</v>
      </c>
      <c r="H17" s="202">
        <f>'[2]14'!I19</f>
        <v>0</v>
      </c>
      <c r="I17" s="202">
        <f>'[2]14'!J19</f>
        <v>0</v>
      </c>
      <c r="J17" s="202">
        <f>'[2]14'!K19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'[2]14'!B20</f>
        <v>84</v>
      </c>
      <c r="C18" s="202">
        <f>'[2]14'!C20</f>
        <v>0</v>
      </c>
      <c r="D18" s="202">
        <f>'[2]14'!D20</f>
        <v>0</v>
      </c>
      <c r="E18" s="202">
        <f>'[2]14'!E20</f>
        <v>0</v>
      </c>
      <c r="F18" s="15">
        <f t="shared" si="6"/>
        <v>84</v>
      </c>
      <c r="G18" s="201">
        <f>'[2]14'!H20</f>
        <v>35</v>
      </c>
      <c r="H18" s="202">
        <f>'[2]14'!I20</f>
        <v>0</v>
      </c>
      <c r="I18" s="202">
        <f>'[2]14'!J20</f>
        <v>0</v>
      </c>
      <c r="J18" s="202">
        <f>'[2]14'!K20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'[2]14'!B21</f>
        <v>84</v>
      </c>
      <c r="C19" s="202">
        <f>'[2]14'!C21</f>
        <v>0</v>
      </c>
      <c r="D19" s="202">
        <f>'[2]14'!D21</f>
        <v>0</v>
      </c>
      <c r="E19" s="202">
        <f>'[2]14'!E21</f>
        <v>0</v>
      </c>
      <c r="F19" s="15">
        <f t="shared" si="6"/>
        <v>84</v>
      </c>
      <c r="G19" s="201">
        <f>'[2]14'!H21</f>
        <v>35</v>
      </c>
      <c r="H19" s="202">
        <f>'[2]14'!I21</f>
        <v>0</v>
      </c>
      <c r="I19" s="202">
        <f>'[2]14'!J21</f>
        <v>0</v>
      </c>
      <c r="J19" s="202">
        <f>'[2]14'!K21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1">
        <f>'[2]14'!B22</f>
        <v>84</v>
      </c>
      <c r="C20" s="202">
        <f>'[2]14'!C22</f>
        <v>0</v>
      </c>
      <c r="D20" s="202">
        <f>'[2]14'!D22</f>
        <v>0</v>
      </c>
      <c r="E20" s="202">
        <f>'[2]14'!E22</f>
        <v>0</v>
      </c>
      <c r="F20" s="15">
        <f t="shared" si="6"/>
        <v>84</v>
      </c>
      <c r="G20" s="201">
        <f>'[2]14'!H22</f>
        <v>34</v>
      </c>
      <c r="H20" s="202">
        <f>'[2]14'!I22</f>
        <v>0</v>
      </c>
      <c r="I20" s="202">
        <f>'[2]14'!J22</f>
        <v>0</v>
      </c>
      <c r="J20" s="202">
        <f>'[2]14'!K22</f>
        <v>0</v>
      </c>
      <c r="K20" s="15">
        <f t="shared" si="3"/>
        <v>34</v>
      </c>
      <c r="L20" s="18">
        <f>frq!C20</f>
        <v>1</v>
      </c>
      <c r="M20" s="167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201">
        <f>'[2]14'!B23</f>
        <v>84</v>
      </c>
      <c r="C21" s="202">
        <f>'[2]14'!C23</f>
        <v>0</v>
      </c>
      <c r="D21" s="202">
        <f>'[2]14'!D23</f>
        <v>0</v>
      </c>
      <c r="E21" s="202">
        <f>'[2]14'!E23</f>
        <v>0</v>
      </c>
      <c r="F21" s="15">
        <f t="shared" si="6"/>
        <v>84</v>
      </c>
      <c r="G21" s="201">
        <f>'[2]14'!H23</f>
        <v>34</v>
      </c>
      <c r="H21" s="202">
        <f>'[2]14'!I23</f>
        <v>0</v>
      </c>
      <c r="I21" s="202">
        <f>'[2]14'!J23</f>
        <v>0</v>
      </c>
      <c r="J21" s="202">
        <f>'[2]14'!K23</f>
        <v>0</v>
      </c>
      <c r="K21" s="15">
        <f t="shared" si="3"/>
        <v>34</v>
      </c>
      <c r="L21" s="18">
        <f>frq!C21</f>
        <v>1</v>
      </c>
      <c r="M21" s="167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201">
        <f>'[2]14'!B24</f>
        <v>84</v>
      </c>
      <c r="C22" s="202">
        <f>'[2]14'!C24</f>
        <v>0</v>
      </c>
      <c r="D22" s="202">
        <f>'[2]14'!D24</f>
        <v>0</v>
      </c>
      <c r="E22" s="202">
        <f>'[2]14'!E24</f>
        <v>0</v>
      </c>
      <c r="F22" s="15">
        <f t="shared" si="6"/>
        <v>84</v>
      </c>
      <c r="G22" s="201">
        <f>'[2]14'!H24</f>
        <v>34</v>
      </c>
      <c r="H22" s="202">
        <f>'[2]14'!I24</f>
        <v>0</v>
      </c>
      <c r="I22" s="202">
        <f>'[2]14'!J24</f>
        <v>0</v>
      </c>
      <c r="J22" s="202">
        <f>'[2]14'!K24</f>
        <v>0</v>
      </c>
      <c r="K22" s="15">
        <f t="shared" si="3"/>
        <v>34</v>
      </c>
      <c r="L22" s="18">
        <f>frq!C22</f>
        <v>1</v>
      </c>
      <c r="M22" s="167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201">
        <f>'[2]14'!B25</f>
        <v>84</v>
      </c>
      <c r="C23" s="202">
        <f>'[2]14'!C25</f>
        <v>0</v>
      </c>
      <c r="D23" s="202">
        <f>'[2]14'!D25</f>
        <v>0</v>
      </c>
      <c r="E23" s="202">
        <f>'[2]14'!E25</f>
        <v>0</v>
      </c>
      <c r="F23" s="15">
        <f t="shared" si="6"/>
        <v>84</v>
      </c>
      <c r="G23" s="201">
        <f>'[2]14'!H25</f>
        <v>34</v>
      </c>
      <c r="H23" s="202">
        <f>'[2]14'!I25</f>
        <v>0</v>
      </c>
      <c r="I23" s="202">
        <f>'[2]14'!J25</f>
        <v>0</v>
      </c>
      <c r="J23" s="202">
        <f>'[2]14'!K25</f>
        <v>0</v>
      </c>
      <c r="K23" s="15">
        <f t="shared" si="3"/>
        <v>34</v>
      </c>
      <c r="L23" s="18">
        <f>frq!C23</f>
        <v>1</v>
      </c>
      <c r="M23" s="167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201">
        <f>'[2]14'!B26</f>
        <v>84</v>
      </c>
      <c r="C24" s="202">
        <f>'[2]14'!C26</f>
        <v>0</v>
      </c>
      <c r="D24" s="202">
        <f>'[2]14'!D26</f>
        <v>0</v>
      </c>
      <c r="E24" s="202">
        <f>'[2]14'!E26</f>
        <v>0</v>
      </c>
      <c r="F24" s="15">
        <f t="shared" si="6"/>
        <v>84</v>
      </c>
      <c r="G24" s="201">
        <f>'[2]14'!H26</f>
        <v>34</v>
      </c>
      <c r="H24" s="202">
        <f>'[2]14'!I26</f>
        <v>0</v>
      </c>
      <c r="I24" s="202">
        <f>'[2]14'!J26</f>
        <v>0</v>
      </c>
      <c r="J24" s="202">
        <f>'[2]14'!K26</f>
        <v>0</v>
      </c>
      <c r="K24" s="15">
        <f t="shared" si="3"/>
        <v>34</v>
      </c>
      <c r="L24" s="18">
        <f>frq!C24</f>
        <v>1</v>
      </c>
      <c r="M24" s="167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201">
        <f>'[2]14'!B27</f>
        <v>84</v>
      </c>
      <c r="C25" s="202">
        <f>'[2]14'!C27</f>
        <v>0</v>
      </c>
      <c r="D25" s="202">
        <f>'[2]14'!D27</f>
        <v>0</v>
      </c>
      <c r="E25" s="202">
        <f>'[2]14'!E27</f>
        <v>0</v>
      </c>
      <c r="F25" s="15">
        <f t="shared" si="6"/>
        <v>84</v>
      </c>
      <c r="G25" s="201">
        <f>'[2]14'!H27</f>
        <v>34</v>
      </c>
      <c r="H25" s="202">
        <f>'[2]14'!I27</f>
        <v>0</v>
      </c>
      <c r="I25" s="202">
        <f>'[2]14'!J27</f>
        <v>0</v>
      </c>
      <c r="J25" s="202">
        <f>'[2]14'!K27</f>
        <v>0</v>
      </c>
      <c r="K25" s="15">
        <f t="shared" si="3"/>
        <v>34</v>
      </c>
      <c r="L25" s="18">
        <f>frq!C25</f>
        <v>1</v>
      </c>
      <c r="M25" s="167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201">
        <f>'[2]14'!B28</f>
        <v>84</v>
      </c>
      <c r="C26" s="202">
        <f>'[2]14'!C28</f>
        <v>0</v>
      </c>
      <c r="D26" s="202">
        <f>'[2]14'!D28</f>
        <v>0</v>
      </c>
      <c r="E26" s="202">
        <f>'[2]14'!E28</f>
        <v>0</v>
      </c>
      <c r="F26" s="15">
        <f t="shared" si="6"/>
        <v>84</v>
      </c>
      <c r="G26" s="201">
        <f>'[2]14'!H28</f>
        <v>35</v>
      </c>
      <c r="H26" s="202">
        <f>'[2]14'!I28</f>
        <v>0</v>
      </c>
      <c r="I26" s="202">
        <f>'[2]14'!J28</f>
        <v>0</v>
      </c>
      <c r="J26" s="202">
        <f>'[2]14'!K28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1">
        <f>'[2]14'!B29</f>
        <v>84</v>
      </c>
      <c r="C27" s="202">
        <f>'[2]14'!C29</f>
        <v>0</v>
      </c>
      <c r="D27" s="202">
        <f>'[2]14'!D29</f>
        <v>0</v>
      </c>
      <c r="E27" s="202">
        <f>'[2]14'!E29</f>
        <v>0</v>
      </c>
      <c r="F27" s="15">
        <f t="shared" si="6"/>
        <v>84</v>
      </c>
      <c r="G27" s="201">
        <f>'[2]14'!H29</f>
        <v>35</v>
      </c>
      <c r="H27" s="202">
        <f>'[2]14'!I29</f>
        <v>0</v>
      </c>
      <c r="I27" s="202">
        <f>'[2]14'!J29</f>
        <v>0</v>
      </c>
      <c r="J27" s="202">
        <f>'[2]14'!K29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1">
        <f>'[2]14'!B30</f>
        <v>84</v>
      </c>
      <c r="C28" s="202">
        <f>'[2]14'!C30</f>
        <v>0</v>
      </c>
      <c r="D28" s="202">
        <f>'[2]14'!D30</f>
        <v>0</v>
      </c>
      <c r="E28" s="202">
        <f>'[2]14'!E30</f>
        <v>0</v>
      </c>
      <c r="F28" s="15">
        <f t="shared" si="6"/>
        <v>84</v>
      </c>
      <c r="G28" s="201">
        <f>'[2]14'!H30</f>
        <v>34</v>
      </c>
      <c r="H28" s="202">
        <f>'[2]14'!I30</f>
        <v>0</v>
      </c>
      <c r="I28" s="202">
        <f>'[2]14'!J30</f>
        <v>0</v>
      </c>
      <c r="J28" s="202">
        <f>'[2]14'!K30</f>
        <v>0</v>
      </c>
      <c r="K28" s="15">
        <f t="shared" si="3"/>
        <v>34</v>
      </c>
      <c r="L28" s="18">
        <f>frq!C28</f>
        <v>1</v>
      </c>
      <c r="M28" s="167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201">
        <f>'[2]14'!B31</f>
        <v>84</v>
      </c>
      <c r="C29" s="202">
        <f>'[2]14'!C31</f>
        <v>0</v>
      </c>
      <c r="D29" s="202">
        <f>'[2]14'!D31</f>
        <v>0</v>
      </c>
      <c r="E29" s="202">
        <f>'[2]14'!E31</f>
        <v>0</v>
      </c>
      <c r="F29" s="15">
        <f t="shared" si="6"/>
        <v>84</v>
      </c>
      <c r="G29" s="201">
        <f>'[2]14'!H31</f>
        <v>34</v>
      </c>
      <c r="H29" s="202">
        <f>'[2]14'!I31</f>
        <v>0</v>
      </c>
      <c r="I29" s="202">
        <f>'[2]14'!J31</f>
        <v>0</v>
      </c>
      <c r="J29" s="202">
        <f>'[2]14'!K31</f>
        <v>0</v>
      </c>
      <c r="K29" s="15">
        <f t="shared" si="3"/>
        <v>34</v>
      </c>
      <c r="L29" s="18">
        <f>frq!C29</f>
        <v>1</v>
      </c>
      <c r="M29" s="167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201">
        <f>'[2]14'!B32</f>
        <v>84</v>
      </c>
      <c r="C30" s="202">
        <f>'[2]14'!C32</f>
        <v>0</v>
      </c>
      <c r="D30" s="202">
        <f>'[2]14'!D32</f>
        <v>0</v>
      </c>
      <c r="E30" s="202">
        <f>'[2]14'!E32</f>
        <v>0</v>
      </c>
      <c r="F30" s="15">
        <f t="shared" si="6"/>
        <v>84</v>
      </c>
      <c r="G30" s="201">
        <f>'[2]14'!H32</f>
        <v>34</v>
      </c>
      <c r="H30" s="202">
        <f>'[2]14'!I32</f>
        <v>0</v>
      </c>
      <c r="I30" s="202">
        <f>'[2]14'!J32</f>
        <v>0</v>
      </c>
      <c r="J30" s="202">
        <f>'[2]14'!K32</f>
        <v>0</v>
      </c>
      <c r="K30" s="15">
        <f t="shared" si="3"/>
        <v>34</v>
      </c>
      <c r="L30" s="18">
        <f>frq!C30</f>
        <v>1</v>
      </c>
      <c r="M30" s="167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201">
        <f>'[2]14'!B33</f>
        <v>84</v>
      </c>
      <c r="C31" s="202">
        <f>'[2]14'!C33</f>
        <v>0</v>
      </c>
      <c r="D31" s="202">
        <f>'[2]14'!D33</f>
        <v>0</v>
      </c>
      <c r="E31" s="202">
        <f>'[2]14'!E33</f>
        <v>0</v>
      </c>
      <c r="F31" s="15">
        <f t="shared" si="6"/>
        <v>84</v>
      </c>
      <c r="G31" s="201">
        <f>'[2]14'!H33</f>
        <v>34</v>
      </c>
      <c r="H31" s="202">
        <f>'[2]14'!I33</f>
        <v>0</v>
      </c>
      <c r="I31" s="202">
        <f>'[2]14'!J33</f>
        <v>0</v>
      </c>
      <c r="J31" s="202">
        <f>'[2]14'!K33</f>
        <v>0</v>
      </c>
      <c r="K31" s="15">
        <f t="shared" si="3"/>
        <v>34</v>
      </c>
      <c r="L31" s="18">
        <f>frq!C31</f>
        <v>1</v>
      </c>
      <c r="M31" s="167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201">
        <f>'[2]14'!B34</f>
        <v>84</v>
      </c>
      <c r="C32" s="202">
        <f>'[2]14'!C34</f>
        <v>0</v>
      </c>
      <c r="D32" s="202">
        <f>'[2]14'!D34</f>
        <v>0</v>
      </c>
      <c r="E32" s="202">
        <f>'[2]14'!E34</f>
        <v>0</v>
      </c>
      <c r="F32" s="15">
        <f t="shared" si="6"/>
        <v>84</v>
      </c>
      <c r="G32" s="201">
        <f>'[2]14'!H34</f>
        <v>34</v>
      </c>
      <c r="H32" s="202">
        <f>'[2]14'!I34</f>
        <v>0</v>
      </c>
      <c r="I32" s="202">
        <f>'[2]14'!J34</f>
        <v>0</v>
      </c>
      <c r="J32" s="202">
        <f>'[2]14'!K34</f>
        <v>0</v>
      </c>
      <c r="K32" s="15">
        <f t="shared" si="3"/>
        <v>34</v>
      </c>
      <c r="L32" s="18">
        <f>frq!C32</f>
        <v>1</v>
      </c>
      <c r="M32" s="167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201">
        <f>'[2]14'!B35</f>
        <v>84</v>
      </c>
      <c r="C33" s="202">
        <f>'[2]14'!C35</f>
        <v>0</v>
      </c>
      <c r="D33" s="202">
        <f>'[2]14'!D35</f>
        <v>0</v>
      </c>
      <c r="E33" s="202">
        <f>'[2]14'!E35</f>
        <v>0</v>
      </c>
      <c r="F33" s="15">
        <f t="shared" si="6"/>
        <v>84</v>
      </c>
      <c r="G33" s="201">
        <f>'[2]14'!H35</f>
        <v>34</v>
      </c>
      <c r="H33" s="202">
        <f>'[2]14'!I35</f>
        <v>0</v>
      </c>
      <c r="I33" s="202">
        <f>'[2]14'!J35</f>
        <v>0</v>
      </c>
      <c r="J33" s="202">
        <f>'[2]14'!K35</f>
        <v>0</v>
      </c>
      <c r="K33" s="15">
        <f t="shared" si="3"/>
        <v>34</v>
      </c>
      <c r="L33" s="18">
        <f>frq!C33</f>
        <v>1</v>
      </c>
      <c r="M33" s="167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201">
        <f>'[2]14'!B36</f>
        <v>84</v>
      </c>
      <c r="C34" s="202">
        <f>'[2]14'!C36</f>
        <v>0</v>
      </c>
      <c r="D34" s="202">
        <f>'[2]14'!D36</f>
        <v>0</v>
      </c>
      <c r="E34" s="202">
        <f>'[2]14'!E36</f>
        <v>0</v>
      </c>
      <c r="F34" s="15">
        <f t="shared" si="6"/>
        <v>84</v>
      </c>
      <c r="G34" s="201">
        <f>'[2]14'!H36</f>
        <v>34</v>
      </c>
      <c r="H34" s="202">
        <f>'[2]14'!I36</f>
        <v>0</v>
      </c>
      <c r="I34" s="202">
        <f>'[2]14'!J36</f>
        <v>0</v>
      </c>
      <c r="J34" s="202">
        <f>'[2]14'!K36</f>
        <v>0</v>
      </c>
      <c r="K34" s="15">
        <f t="shared" si="3"/>
        <v>34</v>
      </c>
      <c r="L34" s="18">
        <f>frq!C34</f>
        <v>1</v>
      </c>
      <c r="M34" s="167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201">
        <f>'[2]14'!B37</f>
        <v>84</v>
      </c>
      <c r="C35" s="202">
        <f>'[2]14'!C37</f>
        <v>0</v>
      </c>
      <c r="D35" s="202">
        <f>'[2]14'!D37</f>
        <v>0</v>
      </c>
      <c r="E35" s="202">
        <f>'[2]14'!E37</f>
        <v>0</v>
      </c>
      <c r="F35" s="15">
        <f t="shared" si="6"/>
        <v>84</v>
      </c>
      <c r="G35" s="201">
        <f>'[2]14'!H37</f>
        <v>34</v>
      </c>
      <c r="H35" s="202">
        <f>'[2]14'!I37</f>
        <v>0</v>
      </c>
      <c r="I35" s="202">
        <f>'[2]14'!J37</f>
        <v>0</v>
      </c>
      <c r="J35" s="202">
        <f>'[2]14'!K37</f>
        <v>0</v>
      </c>
      <c r="K35" s="15">
        <f t="shared" si="3"/>
        <v>34</v>
      </c>
      <c r="L35" s="18">
        <f>frq!C35</f>
        <v>1</v>
      </c>
      <c r="M35" s="167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201">
        <f>'[2]14'!B38</f>
        <v>84</v>
      </c>
      <c r="C36" s="202">
        <f>'[2]14'!C38</f>
        <v>0</v>
      </c>
      <c r="D36" s="202">
        <f>'[2]14'!D38</f>
        <v>0</v>
      </c>
      <c r="E36" s="202">
        <f>'[2]14'!E38</f>
        <v>0</v>
      </c>
      <c r="F36" s="15">
        <f t="shared" si="6"/>
        <v>84</v>
      </c>
      <c r="G36" s="201">
        <f>'[2]14'!H38</f>
        <v>34</v>
      </c>
      <c r="H36" s="202">
        <f>'[2]14'!I38</f>
        <v>0</v>
      </c>
      <c r="I36" s="202">
        <f>'[2]14'!J38</f>
        <v>0</v>
      </c>
      <c r="J36" s="202">
        <f>'[2]14'!K38</f>
        <v>0</v>
      </c>
      <c r="K36" s="15">
        <f t="shared" si="3"/>
        <v>34</v>
      </c>
      <c r="L36" s="18">
        <f>frq!C36</f>
        <v>1</v>
      </c>
      <c r="M36" s="167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201">
        <f>'[2]14'!B39</f>
        <v>84</v>
      </c>
      <c r="C37" s="202">
        <f>'[2]14'!C39</f>
        <v>0</v>
      </c>
      <c r="D37" s="202">
        <f>'[2]14'!D39</f>
        <v>0</v>
      </c>
      <c r="E37" s="202">
        <f>'[2]14'!E39</f>
        <v>0</v>
      </c>
      <c r="F37" s="15">
        <f t="shared" si="6"/>
        <v>84</v>
      </c>
      <c r="G37" s="201">
        <f>'[2]14'!H39</f>
        <v>34</v>
      </c>
      <c r="H37" s="202">
        <f>'[2]14'!I39</f>
        <v>0</v>
      </c>
      <c r="I37" s="202">
        <f>'[2]14'!J39</f>
        <v>0</v>
      </c>
      <c r="J37" s="202">
        <f>'[2]14'!K39</f>
        <v>0</v>
      </c>
      <c r="K37" s="15">
        <f t="shared" si="3"/>
        <v>34</v>
      </c>
      <c r="L37" s="18">
        <f>frq!C37</f>
        <v>1</v>
      </c>
      <c r="M37" s="167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201">
        <f>'[2]14'!B40</f>
        <v>84</v>
      </c>
      <c r="C38" s="202">
        <f>'[2]14'!C40</f>
        <v>0</v>
      </c>
      <c r="D38" s="202">
        <f>'[2]14'!D40</f>
        <v>0</v>
      </c>
      <c r="E38" s="202">
        <f>'[2]14'!E40</f>
        <v>0</v>
      </c>
      <c r="F38" s="15">
        <f t="shared" si="6"/>
        <v>84</v>
      </c>
      <c r="G38" s="201">
        <f>'[2]14'!H40</f>
        <v>34</v>
      </c>
      <c r="H38" s="202">
        <f>'[2]14'!I40</f>
        <v>0</v>
      </c>
      <c r="I38" s="202">
        <f>'[2]14'!J40</f>
        <v>0</v>
      </c>
      <c r="J38" s="202">
        <f>'[2]14'!K40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201">
        <f>'[2]14'!B41</f>
        <v>84</v>
      </c>
      <c r="C39" s="202">
        <f>'[2]14'!C41</f>
        <v>0</v>
      </c>
      <c r="D39" s="202">
        <f>'[2]14'!D41</f>
        <v>0</v>
      </c>
      <c r="E39" s="202">
        <f>'[2]14'!E41</f>
        <v>0</v>
      </c>
      <c r="F39" s="15">
        <f t="shared" si="6"/>
        <v>84</v>
      </c>
      <c r="G39" s="201">
        <f>'[2]14'!H41</f>
        <v>34</v>
      </c>
      <c r="H39" s="202">
        <f>'[2]14'!I41</f>
        <v>0</v>
      </c>
      <c r="I39" s="202">
        <f>'[2]14'!J41</f>
        <v>0</v>
      </c>
      <c r="J39" s="202">
        <f>'[2]14'!K41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201">
        <f>'[2]14'!B42</f>
        <v>84</v>
      </c>
      <c r="C40" s="202">
        <f>'[2]14'!C42</f>
        <v>0</v>
      </c>
      <c r="D40" s="202">
        <f>'[2]14'!D42</f>
        <v>0</v>
      </c>
      <c r="E40" s="202">
        <f>'[2]14'!E42</f>
        <v>0</v>
      </c>
      <c r="F40" s="15">
        <f t="shared" si="6"/>
        <v>84</v>
      </c>
      <c r="G40" s="201">
        <f>'[2]14'!H42</f>
        <v>34</v>
      </c>
      <c r="H40" s="202">
        <f>'[2]14'!I42</f>
        <v>0</v>
      </c>
      <c r="I40" s="202">
        <f>'[2]14'!J42</f>
        <v>0</v>
      </c>
      <c r="J40" s="202">
        <f>'[2]14'!K42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201">
        <f>'[2]14'!B43</f>
        <v>84</v>
      </c>
      <c r="C41" s="202">
        <f>'[2]14'!C43</f>
        <v>0</v>
      </c>
      <c r="D41" s="202">
        <f>'[2]14'!D43</f>
        <v>0</v>
      </c>
      <c r="E41" s="202">
        <f>'[2]14'!E43</f>
        <v>0</v>
      </c>
      <c r="F41" s="15">
        <f t="shared" si="6"/>
        <v>84</v>
      </c>
      <c r="G41" s="201">
        <f>'[2]14'!H43</f>
        <v>34</v>
      </c>
      <c r="H41" s="202">
        <f>'[2]14'!I43</f>
        <v>0</v>
      </c>
      <c r="I41" s="202">
        <f>'[2]14'!J43</f>
        <v>0</v>
      </c>
      <c r="J41" s="202">
        <f>'[2]14'!K43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201">
        <f>'[2]14'!B44</f>
        <v>84</v>
      </c>
      <c r="C42" s="202">
        <f>'[2]14'!C44</f>
        <v>0</v>
      </c>
      <c r="D42" s="202">
        <f>'[2]14'!D44</f>
        <v>0</v>
      </c>
      <c r="E42" s="202">
        <f>'[2]14'!E44</f>
        <v>0</v>
      </c>
      <c r="F42" s="15">
        <f t="shared" si="6"/>
        <v>84</v>
      </c>
      <c r="G42" s="201">
        <f>'[2]14'!H44</f>
        <v>34</v>
      </c>
      <c r="H42" s="202">
        <f>'[2]14'!I44</f>
        <v>0</v>
      </c>
      <c r="I42" s="202">
        <f>'[2]14'!J44</f>
        <v>0</v>
      </c>
      <c r="J42" s="202">
        <f>'[2]14'!K44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1">
        <f>'[2]14'!B45</f>
        <v>84</v>
      </c>
      <c r="C43" s="202">
        <f>'[2]14'!C45</f>
        <v>0</v>
      </c>
      <c r="D43" s="202">
        <f>'[2]14'!D45</f>
        <v>0</v>
      </c>
      <c r="E43" s="202">
        <f>'[2]14'!E45</f>
        <v>0</v>
      </c>
      <c r="F43" s="15">
        <f t="shared" si="6"/>
        <v>84</v>
      </c>
      <c r="G43" s="201">
        <f>'[2]14'!H45</f>
        <v>34</v>
      </c>
      <c r="H43" s="202">
        <f>'[2]14'!I45</f>
        <v>0</v>
      </c>
      <c r="I43" s="202">
        <f>'[2]14'!J45</f>
        <v>0</v>
      </c>
      <c r="J43" s="202">
        <f>'[2]14'!K45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1">
        <f>'[2]14'!B46</f>
        <v>84</v>
      </c>
      <c r="C44" s="202">
        <f>'[2]14'!C46</f>
        <v>0</v>
      </c>
      <c r="D44" s="202">
        <f>'[2]14'!D46</f>
        <v>0</v>
      </c>
      <c r="E44" s="202">
        <f>'[2]14'!E46</f>
        <v>0</v>
      </c>
      <c r="F44" s="15">
        <f t="shared" si="6"/>
        <v>84</v>
      </c>
      <c r="G44" s="201">
        <f>'[2]14'!H46</f>
        <v>34</v>
      </c>
      <c r="H44" s="202">
        <f>'[2]14'!I46</f>
        <v>0</v>
      </c>
      <c r="I44" s="202">
        <f>'[2]14'!J46</f>
        <v>0</v>
      </c>
      <c r="J44" s="202">
        <f>'[2]14'!K46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1">
        <f>'[2]14'!B47</f>
        <v>84</v>
      </c>
      <c r="C45" s="202">
        <f>'[2]14'!C47</f>
        <v>0</v>
      </c>
      <c r="D45" s="202">
        <f>'[2]14'!D47</f>
        <v>0</v>
      </c>
      <c r="E45" s="202">
        <f>'[2]14'!E47</f>
        <v>0</v>
      </c>
      <c r="F45" s="15">
        <f t="shared" si="6"/>
        <v>84</v>
      </c>
      <c r="G45" s="201">
        <f>'[2]14'!H47</f>
        <v>34</v>
      </c>
      <c r="H45" s="202">
        <f>'[2]14'!I47</f>
        <v>0</v>
      </c>
      <c r="I45" s="202">
        <f>'[2]14'!J47</f>
        <v>0</v>
      </c>
      <c r="J45" s="202">
        <f>'[2]14'!K47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1">
        <f>'[2]14'!B48</f>
        <v>84</v>
      </c>
      <c r="C46" s="202">
        <f>'[2]14'!C48</f>
        <v>0</v>
      </c>
      <c r="D46" s="202">
        <f>'[2]14'!D48</f>
        <v>0</v>
      </c>
      <c r="E46" s="202">
        <f>'[2]14'!E48</f>
        <v>0</v>
      </c>
      <c r="F46" s="15">
        <f t="shared" si="6"/>
        <v>84</v>
      </c>
      <c r="G46" s="201">
        <f>'[2]14'!H48</f>
        <v>34</v>
      </c>
      <c r="H46" s="202">
        <f>'[2]14'!I48</f>
        <v>0</v>
      </c>
      <c r="I46" s="202">
        <f>'[2]14'!J48</f>
        <v>0</v>
      </c>
      <c r="J46" s="202">
        <f>'[2]14'!K48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1">
        <f>'[2]14'!B49</f>
        <v>84</v>
      </c>
      <c r="C47" s="202">
        <f>'[2]14'!C49</f>
        <v>0</v>
      </c>
      <c r="D47" s="202">
        <f>'[2]14'!D49</f>
        <v>0</v>
      </c>
      <c r="E47" s="202">
        <f>'[2]14'!E49</f>
        <v>0</v>
      </c>
      <c r="F47" s="15">
        <f t="shared" si="6"/>
        <v>84</v>
      </c>
      <c r="G47" s="201">
        <f>'[2]14'!H49</f>
        <v>34</v>
      </c>
      <c r="H47" s="202">
        <f>'[2]14'!I49</f>
        <v>0</v>
      </c>
      <c r="I47" s="202">
        <f>'[2]14'!J49</f>
        <v>0</v>
      </c>
      <c r="J47" s="202">
        <f>'[2]14'!K49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1">
        <f>'[2]14'!B50</f>
        <v>84</v>
      </c>
      <c r="C48" s="202">
        <f>'[2]14'!C50</f>
        <v>0</v>
      </c>
      <c r="D48" s="202">
        <f>'[2]14'!D50</f>
        <v>0</v>
      </c>
      <c r="E48" s="202">
        <f>'[2]14'!E50</f>
        <v>0</v>
      </c>
      <c r="F48" s="15">
        <f t="shared" si="6"/>
        <v>84</v>
      </c>
      <c r="G48" s="201">
        <f>'[2]14'!H50</f>
        <v>34</v>
      </c>
      <c r="H48" s="202">
        <f>'[2]14'!I50</f>
        <v>0</v>
      </c>
      <c r="I48" s="202">
        <f>'[2]14'!J50</f>
        <v>0</v>
      </c>
      <c r="J48" s="202">
        <f>'[2]14'!K50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1">
        <f>'[2]14'!B51</f>
        <v>84</v>
      </c>
      <c r="C49" s="202">
        <f>'[2]14'!C51</f>
        <v>0</v>
      </c>
      <c r="D49" s="202">
        <f>'[2]14'!D51</f>
        <v>0</v>
      </c>
      <c r="E49" s="202">
        <f>'[2]14'!E51</f>
        <v>0</v>
      </c>
      <c r="F49" s="15">
        <f t="shared" si="6"/>
        <v>84</v>
      </c>
      <c r="G49" s="201">
        <f>'[2]14'!H51</f>
        <v>34</v>
      </c>
      <c r="H49" s="202">
        <f>'[2]14'!I51</f>
        <v>0</v>
      </c>
      <c r="I49" s="202">
        <f>'[2]14'!J51</f>
        <v>0</v>
      </c>
      <c r="J49" s="202">
        <f>'[2]14'!K51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1">
        <f>'[2]14'!B52</f>
        <v>84</v>
      </c>
      <c r="C50" s="202">
        <f>'[2]14'!C52</f>
        <v>0</v>
      </c>
      <c r="D50" s="202">
        <f>'[2]14'!D52</f>
        <v>0</v>
      </c>
      <c r="E50" s="202">
        <f>'[2]14'!E52</f>
        <v>0</v>
      </c>
      <c r="F50" s="15">
        <f t="shared" si="6"/>
        <v>84</v>
      </c>
      <c r="G50" s="201">
        <f>'[2]14'!H52</f>
        <v>34</v>
      </c>
      <c r="H50" s="202">
        <f>'[2]14'!I52</f>
        <v>0</v>
      </c>
      <c r="I50" s="202">
        <f>'[2]14'!J52</f>
        <v>0</v>
      </c>
      <c r="J50" s="202">
        <f>'[2]14'!K52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1">
        <f>'[2]14'!B53</f>
        <v>84</v>
      </c>
      <c r="C51" s="202">
        <f>'[2]14'!C53</f>
        <v>0</v>
      </c>
      <c r="D51" s="202">
        <f>'[2]14'!D53</f>
        <v>0</v>
      </c>
      <c r="E51" s="202">
        <f>'[2]14'!E53</f>
        <v>0</v>
      </c>
      <c r="F51" s="15">
        <f t="shared" si="6"/>
        <v>84</v>
      </c>
      <c r="G51" s="201">
        <f>'[2]14'!H53</f>
        <v>34</v>
      </c>
      <c r="H51" s="202">
        <f>'[2]14'!I53</f>
        <v>0</v>
      </c>
      <c r="I51" s="202">
        <f>'[2]14'!J53</f>
        <v>0</v>
      </c>
      <c r="J51" s="202">
        <f>'[2]14'!K53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1">
        <f>'[2]14'!B54</f>
        <v>84</v>
      </c>
      <c r="C52" s="202">
        <f>'[2]14'!C54</f>
        <v>0</v>
      </c>
      <c r="D52" s="202">
        <f>'[2]14'!D54</f>
        <v>0</v>
      </c>
      <c r="E52" s="202">
        <f>'[2]14'!E54</f>
        <v>0</v>
      </c>
      <c r="F52" s="15">
        <f t="shared" si="6"/>
        <v>84</v>
      </c>
      <c r="G52" s="201">
        <f>'[2]14'!H54</f>
        <v>34</v>
      </c>
      <c r="H52" s="202">
        <f>'[2]14'!I54</f>
        <v>0</v>
      </c>
      <c r="I52" s="202">
        <f>'[2]14'!J54</f>
        <v>0</v>
      </c>
      <c r="J52" s="202">
        <f>'[2]14'!K54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1">
        <f>'[2]14'!B55</f>
        <v>84</v>
      </c>
      <c r="C53" s="202">
        <f>'[2]14'!C55</f>
        <v>0</v>
      </c>
      <c r="D53" s="202">
        <f>'[2]14'!D55</f>
        <v>0</v>
      </c>
      <c r="E53" s="202">
        <f>'[2]14'!E55</f>
        <v>0</v>
      </c>
      <c r="F53" s="15">
        <f t="shared" si="6"/>
        <v>84</v>
      </c>
      <c r="G53" s="201">
        <f>'[2]14'!H55</f>
        <v>34</v>
      </c>
      <c r="H53" s="202">
        <f>'[2]14'!I55</f>
        <v>0</v>
      </c>
      <c r="I53" s="202">
        <f>'[2]14'!J55</f>
        <v>0</v>
      </c>
      <c r="J53" s="202">
        <f>'[2]14'!K55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1">
        <f>'[2]14'!B56</f>
        <v>84</v>
      </c>
      <c r="C54" s="202">
        <f>'[2]14'!C56</f>
        <v>0</v>
      </c>
      <c r="D54" s="202">
        <f>'[2]14'!D56</f>
        <v>0</v>
      </c>
      <c r="E54" s="202">
        <f>'[2]14'!E56</f>
        <v>0</v>
      </c>
      <c r="F54" s="15">
        <f t="shared" si="6"/>
        <v>84</v>
      </c>
      <c r="G54" s="201">
        <f>'[2]14'!H56</f>
        <v>34</v>
      </c>
      <c r="H54" s="202">
        <f>'[2]14'!I56</f>
        <v>0</v>
      </c>
      <c r="I54" s="202">
        <f>'[2]14'!J56</f>
        <v>0</v>
      </c>
      <c r="J54" s="202">
        <f>'[2]14'!K56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1">
        <f>'[2]14'!B57</f>
        <v>84</v>
      </c>
      <c r="C55" s="202">
        <f>'[2]14'!C57</f>
        <v>0</v>
      </c>
      <c r="D55" s="202">
        <f>'[2]14'!D57</f>
        <v>0</v>
      </c>
      <c r="E55" s="202">
        <f>'[2]14'!E57</f>
        <v>0</v>
      </c>
      <c r="F55" s="15">
        <f t="shared" si="6"/>
        <v>84</v>
      </c>
      <c r="G55" s="201">
        <f>'[2]14'!H57</f>
        <v>34</v>
      </c>
      <c r="H55" s="202">
        <f>'[2]14'!I57</f>
        <v>0</v>
      </c>
      <c r="I55" s="202">
        <f>'[2]14'!J57</f>
        <v>0</v>
      </c>
      <c r="J55" s="202">
        <f>'[2]14'!K57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1">
        <f>'[2]14'!B58</f>
        <v>84</v>
      </c>
      <c r="C56" s="202">
        <f>'[2]14'!C58</f>
        <v>0</v>
      </c>
      <c r="D56" s="202">
        <f>'[2]14'!D58</f>
        <v>0</v>
      </c>
      <c r="E56" s="202">
        <f>'[2]14'!E58</f>
        <v>0</v>
      </c>
      <c r="F56" s="15">
        <f t="shared" si="6"/>
        <v>84</v>
      </c>
      <c r="G56" s="201">
        <f>'[2]14'!H58</f>
        <v>34</v>
      </c>
      <c r="H56" s="202">
        <f>'[2]14'!I58</f>
        <v>0</v>
      </c>
      <c r="I56" s="202">
        <f>'[2]14'!J58</f>
        <v>0</v>
      </c>
      <c r="J56" s="202">
        <f>'[2]14'!K58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1">
        <f>'[2]14'!B59</f>
        <v>84</v>
      </c>
      <c r="C57" s="202">
        <f>'[2]14'!C59</f>
        <v>0</v>
      </c>
      <c r="D57" s="202">
        <f>'[2]14'!D59</f>
        <v>0</v>
      </c>
      <c r="E57" s="202">
        <f>'[2]14'!E59</f>
        <v>0</v>
      </c>
      <c r="F57" s="15">
        <f t="shared" si="6"/>
        <v>84</v>
      </c>
      <c r="G57" s="201">
        <f>'[2]14'!H59</f>
        <v>34</v>
      </c>
      <c r="H57" s="202">
        <f>'[2]14'!I59</f>
        <v>0</v>
      </c>
      <c r="I57" s="202">
        <f>'[2]14'!J59</f>
        <v>0</v>
      </c>
      <c r="J57" s="202">
        <f>'[2]14'!K59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1">
        <f>'[2]14'!B60</f>
        <v>84</v>
      </c>
      <c r="C58" s="202">
        <f>'[2]14'!C60</f>
        <v>0</v>
      </c>
      <c r="D58" s="202">
        <f>'[2]14'!D60</f>
        <v>0</v>
      </c>
      <c r="E58" s="202">
        <f>'[2]14'!E60</f>
        <v>0</v>
      </c>
      <c r="F58" s="15">
        <f t="shared" si="6"/>
        <v>84</v>
      </c>
      <c r="G58" s="201">
        <f>'[2]14'!H60</f>
        <v>34</v>
      </c>
      <c r="H58" s="202">
        <f>'[2]14'!I60</f>
        <v>0</v>
      </c>
      <c r="I58" s="202">
        <f>'[2]14'!J60</f>
        <v>0</v>
      </c>
      <c r="J58" s="202">
        <f>'[2]14'!K60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1">
        <f>'[2]14'!B61</f>
        <v>84</v>
      </c>
      <c r="C59" s="202">
        <f>'[2]14'!C61</f>
        <v>0</v>
      </c>
      <c r="D59" s="202">
        <f>'[2]14'!D61</f>
        <v>0</v>
      </c>
      <c r="E59" s="202">
        <f>'[2]14'!E61</f>
        <v>0</v>
      </c>
      <c r="F59" s="15">
        <f t="shared" si="6"/>
        <v>84</v>
      </c>
      <c r="G59" s="201">
        <f>'[2]14'!H61</f>
        <v>34</v>
      </c>
      <c r="H59" s="202">
        <f>'[2]14'!I61</f>
        <v>0</v>
      </c>
      <c r="I59" s="202">
        <f>'[2]14'!J61</f>
        <v>0</v>
      </c>
      <c r="J59" s="202">
        <f>'[2]14'!K61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1">
        <f>'[2]14'!B62</f>
        <v>84</v>
      </c>
      <c r="C60" s="202">
        <f>'[2]14'!C62</f>
        <v>0</v>
      </c>
      <c r="D60" s="202">
        <f>'[2]14'!D62</f>
        <v>0</v>
      </c>
      <c r="E60" s="202">
        <f>'[2]14'!E62</f>
        <v>0</v>
      </c>
      <c r="F60" s="15">
        <f t="shared" si="6"/>
        <v>84</v>
      </c>
      <c r="G60" s="201">
        <f>'[2]14'!H62</f>
        <v>34</v>
      </c>
      <c r="H60" s="202">
        <f>'[2]14'!I62</f>
        <v>0</v>
      </c>
      <c r="I60" s="202">
        <f>'[2]14'!J62</f>
        <v>0</v>
      </c>
      <c r="J60" s="202">
        <f>'[2]14'!K62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1">
        <f>'[2]14'!B63</f>
        <v>84</v>
      </c>
      <c r="C61" s="202">
        <f>'[2]14'!C63</f>
        <v>0</v>
      </c>
      <c r="D61" s="202">
        <f>'[2]14'!D63</f>
        <v>0</v>
      </c>
      <c r="E61" s="202">
        <f>'[2]14'!E63</f>
        <v>0</v>
      </c>
      <c r="F61" s="15">
        <f t="shared" si="6"/>
        <v>84</v>
      </c>
      <c r="G61" s="201">
        <f>'[2]14'!H63</f>
        <v>34</v>
      </c>
      <c r="H61" s="202">
        <f>'[2]14'!I63</f>
        <v>0</v>
      </c>
      <c r="I61" s="202">
        <f>'[2]14'!J63</f>
        <v>0</v>
      </c>
      <c r="J61" s="202">
        <f>'[2]14'!K63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1">
        <f>'[2]14'!B64</f>
        <v>84</v>
      </c>
      <c r="C62" s="202">
        <f>'[2]14'!C64</f>
        <v>0</v>
      </c>
      <c r="D62" s="202">
        <f>'[2]14'!D64</f>
        <v>0</v>
      </c>
      <c r="E62" s="202">
        <f>'[2]14'!E64</f>
        <v>0</v>
      </c>
      <c r="F62" s="15">
        <f t="shared" si="6"/>
        <v>84</v>
      </c>
      <c r="G62" s="201">
        <f>'[2]14'!H64</f>
        <v>34</v>
      </c>
      <c r="H62" s="202">
        <f>'[2]14'!I64</f>
        <v>0</v>
      </c>
      <c r="I62" s="202">
        <f>'[2]14'!J64</f>
        <v>0</v>
      </c>
      <c r="J62" s="202">
        <f>'[2]14'!K64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1">
        <f>'[2]14'!B65</f>
        <v>84</v>
      </c>
      <c r="C63" s="202">
        <f>'[2]14'!C65</f>
        <v>0</v>
      </c>
      <c r="D63" s="202">
        <f>'[2]14'!D65</f>
        <v>0</v>
      </c>
      <c r="E63" s="202">
        <f>'[2]14'!E65</f>
        <v>0</v>
      </c>
      <c r="F63" s="15">
        <f t="shared" si="6"/>
        <v>84</v>
      </c>
      <c r="G63" s="201">
        <f>'[2]14'!H65</f>
        <v>34</v>
      </c>
      <c r="H63" s="202">
        <f>'[2]14'!I65</f>
        <v>0</v>
      </c>
      <c r="I63" s="202">
        <f>'[2]14'!J65</f>
        <v>0</v>
      </c>
      <c r="J63" s="202">
        <f>'[2]14'!K65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1">
        <f>'[2]14'!B66</f>
        <v>84</v>
      </c>
      <c r="C64" s="202">
        <f>'[2]14'!C66</f>
        <v>0</v>
      </c>
      <c r="D64" s="202">
        <f>'[2]14'!D66</f>
        <v>0</v>
      </c>
      <c r="E64" s="202">
        <f>'[2]14'!E66</f>
        <v>0</v>
      </c>
      <c r="F64" s="15">
        <f t="shared" si="6"/>
        <v>84</v>
      </c>
      <c r="G64" s="201">
        <f>'[2]14'!H66</f>
        <v>35</v>
      </c>
      <c r="H64" s="202">
        <f>'[2]14'!I66</f>
        <v>0</v>
      </c>
      <c r="I64" s="202">
        <f>'[2]14'!J66</f>
        <v>0</v>
      </c>
      <c r="J64" s="202">
        <f>'[2]14'!K66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1">
        <f>'[2]14'!B67</f>
        <v>84</v>
      </c>
      <c r="C65" s="202">
        <f>'[2]14'!C67</f>
        <v>0</v>
      </c>
      <c r="D65" s="202">
        <f>'[2]14'!D67</f>
        <v>0</v>
      </c>
      <c r="E65" s="202">
        <f>'[2]14'!E67</f>
        <v>0</v>
      </c>
      <c r="F65" s="15">
        <f t="shared" si="6"/>
        <v>84</v>
      </c>
      <c r="G65" s="201">
        <f>'[2]14'!H67</f>
        <v>35</v>
      </c>
      <c r="H65" s="202">
        <f>'[2]14'!I67</f>
        <v>0</v>
      </c>
      <c r="I65" s="202">
        <f>'[2]14'!J67</f>
        <v>0</v>
      </c>
      <c r="J65" s="202">
        <f>'[2]14'!K67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1">
        <f>'[2]14'!B68</f>
        <v>84</v>
      </c>
      <c r="C66" s="202">
        <f>'[2]14'!C68</f>
        <v>0</v>
      </c>
      <c r="D66" s="202">
        <f>'[2]14'!D68</f>
        <v>0</v>
      </c>
      <c r="E66" s="202">
        <f>'[2]14'!E68</f>
        <v>0</v>
      </c>
      <c r="F66" s="15">
        <f t="shared" si="6"/>
        <v>84</v>
      </c>
      <c r="G66" s="201">
        <f>'[2]14'!H68</f>
        <v>35</v>
      </c>
      <c r="H66" s="202">
        <f>'[2]14'!I68</f>
        <v>0</v>
      </c>
      <c r="I66" s="202">
        <f>'[2]14'!J68</f>
        <v>0</v>
      </c>
      <c r="J66" s="202">
        <f>'[2]14'!K68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1">
        <f>'[2]14'!B69</f>
        <v>84</v>
      </c>
      <c r="C67" s="202">
        <f>'[2]14'!C69</f>
        <v>0</v>
      </c>
      <c r="D67" s="202">
        <f>'[2]14'!D69</f>
        <v>0</v>
      </c>
      <c r="E67" s="202">
        <f>'[2]14'!E69</f>
        <v>0</v>
      </c>
      <c r="F67" s="15">
        <f t="shared" si="6"/>
        <v>84</v>
      </c>
      <c r="G67" s="201">
        <f>'[2]14'!H69</f>
        <v>35</v>
      </c>
      <c r="H67" s="202">
        <f>'[2]14'!I69</f>
        <v>0</v>
      </c>
      <c r="I67" s="202">
        <f>'[2]14'!J69</f>
        <v>0</v>
      </c>
      <c r="J67" s="202">
        <f>'[2]14'!K69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1">
        <f>'[2]14'!B70</f>
        <v>84</v>
      </c>
      <c r="C68" s="202">
        <f>'[2]14'!C70</f>
        <v>0</v>
      </c>
      <c r="D68" s="202">
        <f>'[2]14'!D70</f>
        <v>0</v>
      </c>
      <c r="E68" s="202">
        <f>'[2]14'!E70</f>
        <v>0</v>
      </c>
      <c r="F68" s="15">
        <f t="shared" si="6"/>
        <v>84</v>
      </c>
      <c r="G68" s="201">
        <f>'[2]14'!H70</f>
        <v>35</v>
      </c>
      <c r="H68" s="202">
        <f>'[2]14'!I70</f>
        <v>0</v>
      </c>
      <c r="I68" s="202">
        <f>'[2]14'!J70</f>
        <v>0</v>
      </c>
      <c r="J68" s="202">
        <f>'[2]14'!K70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1">
        <f>'[2]14'!B71</f>
        <v>84</v>
      </c>
      <c r="C69" s="202">
        <f>'[2]14'!C71</f>
        <v>0</v>
      </c>
      <c r="D69" s="202">
        <f>'[2]14'!D71</f>
        <v>0</v>
      </c>
      <c r="E69" s="202">
        <f>'[2]14'!E71</f>
        <v>0</v>
      </c>
      <c r="F69" s="15">
        <f t="shared" ref="F69:F98" si="16">SUM(B69:E69)</f>
        <v>84</v>
      </c>
      <c r="G69" s="201">
        <f>'[2]14'!H71</f>
        <v>35</v>
      </c>
      <c r="H69" s="202">
        <f>'[2]14'!I71</f>
        <v>0</v>
      </c>
      <c r="I69" s="202">
        <f>'[2]14'!J71</f>
        <v>0</v>
      </c>
      <c r="J69" s="202">
        <f>'[2]14'!K71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1">
        <f>'[2]14'!B72</f>
        <v>84</v>
      </c>
      <c r="C70" s="202">
        <f>'[2]14'!C72</f>
        <v>0</v>
      </c>
      <c r="D70" s="202">
        <f>'[2]14'!D72</f>
        <v>0</v>
      </c>
      <c r="E70" s="202">
        <f>'[2]14'!E72</f>
        <v>0</v>
      </c>
      <c r="F70" s="15">
        <f t="shared" si="16"/>
        <v>84</v>
      </c>
      <c r="G70" s="201">
        <f>'[2]14'!H72</f>
        <v>35</v>
      </c>
      <c r="H70" s="202">
        <f>'[2]14'!I72</f>
        <v>0</v>
      </c>
      <c r="I70" s="202">
        <f>'[2]14'!J72</f>
        <v>0</v>
      </c>
      <c r="J70" s="202">
        <f>'[2]14'!K72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1">
        <f>'[2]14'!B73</f>
        <v>84</v>
      </c>
      <c r="C71" s="202">
        <f>'[2]14'!C73</f>
        <v>0</v>
      </c>
      <c r="D71" s="202">
        <f>'[2]14'!D73</f>
        <v>0</v>
      </c>
      <c r="E71" s="202">
        <f>'[2]14'!E73</f>
        <v>0</v>
      </c>
      <c r="F71" s="15">
        <f t="shared" si="16"/>
        <v>84</v>
      </c>
      <c r="G71" s="201">
        <f>'[2]14'!H73</f>
        <v>35</v>
      </c>
      <c r="H71" s="202">
        <f>'[2]14'!I73</f>
        <v>0</v>
      </c>
      <c r="I71" s="202">
        <f>'[2]14'!J73</f>
        <v>0</v>
      </c>
      <c r="J71" s="202">
        <f>'[2]14'!K73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1">
        <f>'[2]14'!B74</f>
        <v>84</v>
      </c>
      <c r="C72" s="202">
        <f>'[2]14'!C74</f>
        <v>0</v>
      </c>
      <c r="D72" s="202">
        <f>'[2]14'!D74</f>
        <v>0</v>
      </c>
      <c r="E72" s="202">
        <f>'[2]14'!E74</f>
        <v>0</v>
      </c>
      <c r="F72" s="15">
        <f t="shared" si="16"/>
        <v>84</v>
      </c>
      <c r="G72" s="201">
        <f>'[2]14'!H74</f>
        <v>35</v>
      </c>
      <c r="H72" s="202">
        <f>'[2]14'!I74</f>
        <v>0</v>
      </c>
      <c r="I72" s="202">
        <f>'[2]14'!J74</f>
        <v>0</v>
      </c>
      <c r="J72" s="202">
        <f>'[2]14'!K74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1">
        <f>'[2]14'!B75</f>
        <v>84</v>
      </c>
      <c r="C73" s="202">
        <f>'[2]14'!C75</f>
        <v>0</v>
      </c>
      <c r="D73" s="202">
        <f>'[2]14'!D75</f>
        <v>0</v>
      </c>
      <c r="E73" s="202">
        <f>'[2]14'!E75</f>
        <v>0</v>
      </c>
      <c r="F73" s="15">
        <f t="shared" si="16"/>
        <v>84</v>
      </c>
      <c r="G73" s="201">
        <f>'[2]14'!H75</f>
        <v>35</v>
      </c>
      <c r="H73" s="202">
        <f>'[2]14'!I75</f>
        <v>0</v>
      </c>
      <c r="I73" s="202">
        <f>'[2]14'!J75</f>
        <v>0</v>
      </c>
      <c r="J73" s="202">
        <f>'[2]14'!K75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1">
        <f>'[2]14'!B76</f>
        <v>84</v>
      </c>
      <c r="C74" s="202">
        <f>'[2]14'!C76</f>
        <v>0</v>
      </c>
      <c r="D74" s="202">
        <f>'[2]14'!D76</f>
        <v>0</v>
      </c>
      <c r="E74" s="202">
        <f>'[2]14'!E76</f>
        <v>0</v>
      </c>
      <c r="F74" s="15">
        <f t="shared" si="16"/>
        <v>84</v>
      </c>
      <c r="G74" s="201">
        <f>'[2]14'!H76</f>
        <v>35</v>
      </c>
      <c r="H74" s="202">
        <f>'[2]14'!I76</f>
        <v>0</v>
      </c>
      <c r="I74" s="202">
        <f>'[2]14'!J76</f>
        <v>0</v>
      </c>
      <c r="J74" s="202">
        <f>'[2]14'!K76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1">
        <f>'[2]14'!B77</f>
        <v>84</v>
      </c>
      <c r="C75" s="202">
        <f>'[2]14'!C77</f>
        <v>0</v>
      </c>
      <c r="D75" s="202">
        <f>'[2]14'!D77</f>
        <v>0</v>
      </c>
      <c r="E75" s="202">
        <f>'[2]14'!E77</f>
        <v>0</v>
      </c>
      <c r="F75" s="15">
        <f t="shared" si="16"/>
        <v>84</v>
      </c>
      <c r="G75" s="201">
        <f>'[2]14'!H77</f>
        <v>35</v>
      </c>
      <c r="H75" s="202">
        <f>'[2]14'!I77</f>
        <v>0</v>
      </c>
      <c r="I75" s="202">
        <f>'[2]14'!J77</f>
        <v>0</v>
      </c>
      <c r="J75" s="202">
        <f>'[2]14'!K77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'[2]14'!B78</f>
        <v>84</v>
      </c>
      <c r="C76" s="202">
        <f>'[2]14'!C78</f>
        <v>0</v>
      </c>
      <c r="D76" s="202">
        <f>'[2]14'!D78</f>
        <v>0</v>
      </c>
      <c r="E76" s="202">
        <f>'[2]14'!E78</f>
        <v>0</v>
      </c>
      <c r="F76" s="15">
        <f t="shared" si="16"/>
        <v>84</v>
      </c>
      <c r="G76" s="201">
        <f>'[2]14'!H78</f>
        <v>35</v>
      </c>
      <c r="H76" s="202">
        <f>'[2]14'!I78</f>
        <v>0</v>
      </c>
      <c r="I76" s="202">
        <f>'[2]14'!J78</f>
        <v>0</v>
      </c>
      <c r="J76" s="202">
        <f>'[2]14'!K78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'[2]14'!B79</f>
        <v>84</v>
      </c>
      <c r="C77" s="202">
        <f>'[2]14'!C79</f>
        <v>0</v>
      </c>
      <c r="D77" s="202">
        <f>'[2]14'!D79</f>
        <v>0</v>
      </c>
      <c r="E77" s="202">
        <f>'[2]14'!E79</f>
        <v>0</v>
      </c>
      <c r="F77" s="15">
        <f t="shared" si="16"/>
        <v>84</v>
      </c>
      <c r="G77" s="201">
        <f>'[2]14'!H79</f>
        <v>36</v>
      </c>
      <c r="H77" s="202">
        <f>'[2]14'!I79</f>
        <v>0</v>
      </c>
      <c r="I77" s="202">
        <f>'[2]14'!J79</f>
        <v>0</v>
      </c>
      <c r="J77" s="202">
        <f>'[2]14'!K79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1">
        <f>'[2]14'!B80</f>
        <v>84</v>
      </c>
      <c r="C78" s="202">
        <f>'[2]14'!C80</f>
        <v>0</v>
      </c>
      <c r="D78" s="202">
        <f>'[2]14'!D80</f>
        <v>0</v>
      </c>
      <c r="E78" s="202">
        <f>'[2]14'!E80</f>
        <v>0</v>
      </c>
      <c r="F78" s="15">
        <f t="shared" si="16"/>
        <v>84</v>
      </c>
      <c r="G78" s="201">
        <f>'[2]14'!H80</f>
        <v>36</v>
      </c>
      <c r="H78" s="202">
        <f>'[2]14'!I80</f>
        <v>0</v>
      </c>
      <c r="I78" s="202">
        <f>'[2]14'!J80</f>
        <v>0</v>
      </c>
      <c r="J78" s="202">
        <f>'[2]14'!K80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1">
        <f>'[2]14'!B81</f>
        <v>84</v>
      </c>
      <c r="C79" s="202">
        <f>'[2]14'!C81</f>
        <v>0</v>
      </c>
      <c r="D79" s="202">
        <f>'[2]14'!D81</f>
        <v>0</v>
      </c>
      <c r="E79" s="202">
        <f>'[2]14'!E81</f>
        <v>0</v>
      </c>
      <c r="F79" s="15">
        <f t="shared" si="16"/>
        <v>84</v>
      </c>
      <c r="G79" s="201">
        <f>'[2]14'!H81</f>
        <v>36</v>
      </c>
      <c r="H79" s="202">
        <f>'[2]14'!I81</f>
        <v>0</v>
      </c>
      <c r="I79" s="202">
        <f>'[2]14'!J81</f>
        <v>0</v>
      </c>
      <c r="J79" s="202">
        <f>'[2]14'!K81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1">
        <f>'[2]14'!B82</f>
        <v>84</v>
      </c>
      <c r="C80" s="202">
        <f>'[2]14'!C82</f>
        <v>0</v>
      </c>
      <c r="D80" s="202">
        <f>'[2]14'!D82</f>
        <v>0</v>
      </c>
      <c r="E80" s="202">
        <f>'[2]14'!E82</f>
        <v>0</v>
      </c>
      <c r="F80" s="15">
        <f t="shared" si="16"/>
        <v>84</v>
      </c>
      <c r="G80" s="201">
        <f>'[2]14'!H82</f>
        <v>36</v>
      </c>
      <c r="H80" s="202">
        <f>'[2]14'!I82</f>
        <v>0</v>
      </c>
      <c r="I80" s="202">
        <f>'[2]14'!J82</f>
        <v>0</v>
      </c>
      <c r="J80" s="202">
        <f>'[2]14'!K82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1">
        <f>'[2]14'!B83</f>
        <v>84</v>
      </c>
      <c r="C81" s="202">
        <f>'[2]14'!C83</f>
        <v>0</v>
      </c>
      <c r="D81" s="202">
        <f>'[2]14'!D83</f>
        <v>0</v>
      </c>
      <c r="E81" s="202">
        <f>'[2]14'!E83</f>
        <v>0</v>
      </c>
      <c r="F81" s="15">
        <f t="shared" si="16"/>
        <v>84</v>
      </c>
      <c r="G81" s="201">
        <f>'[2]14'!H83</f>
        <v>36</v>
      </c>
      <c r="H81" s="202">
        <f>'[2]14'!I83</f>
        <v>0</v>
      </c>
      <c r="I81" s="202">
        <f>'[2]14'!J83</f>
        <v>0</v>
      </c>
      <c r="J81" s="202">
        <f>'[2]14'!K83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1">
        <f>'[2]14'!B84</f>
        <v>84</v>
      </c>
      <c r="C82" s="202">
        <f>'[2]14'!C84</f>
        <v>0</v>
      </c>
      <c r="D82" s="202">
        <f>'[2]14'!D84</f>
        <v>0</v>
      </c>
      <c r="E82" s="202">
        <f>'[2]14'!E84</f>
        <v>0</v>
      </c>
      <c r="F82" s="15">
        <f t="shared" si="16"/>
        <v>84</v>
      </c>
      <c r="G82" s="201">
        <f>'[2]14'!H84</f>
        <v>36</v>
      </c>
      <c r="H82" s="202">
        <f>'[2]14'!I84</f>
        <v>0</v>
      </c>
      <c r="I82" s="202">
        <f>'[2]14'!J84</f>
        <v>0</v>
      </c>
      <c r="J82" s="202">
        <f>'[2]14'!K84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1">
        <f>'[2]14'!B85</f>
        <v>84</v>
      </c>
      <c r="C83" s="202">
        <f>'[2]14'!C85</f>
        <v>0</v>
      </c>
      <c r="D83" s="202">
        <f>'[2]14'!D85</f>
        <v>0</v>
      </c>
      <c r="E83" s="202">
        <f>'[2]14'!E85</f>
        <v>0</v>
      </c>
      <c r="F83" s="15">
        <f t="shared" si="16"/>
        <v>84</v>
      </c>
      <c r="G83" s="201">
        <f>'[2]14'!H85</f>
        <v>36</v>
      </c>
      <c r="H83" s="202">
        <f>'[2]14'!I85</f>
        <v>0</v>
      </c>
      <c r="I83" s="202">
        <f>'[2]14'!J85</f>
        <v>0</v>
      </c>
      <c r="J83" s="202">
        <f>'[2]14'!K85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1">
        <f>'[2]14'!B86</f>
        <v>84</v>
      </c>
      <c r="C84" s="202">
        <f>'[2]14'!C86</f>
        <v>0</v>
      </c>
      <c r="D84" s="202">
        <f>'[2]14'!D86</f>
        <v>0</v>
      </c>
      <c r="E84" s="202">
        <f>'[2]14'!E86</f>
        <v>0</v>
      </c>
      <c r="F84" s="15">
        <f t="shared" si="16"/>
        <v>84</v>
      </c>
      <c r="G84" s="201">
        <f>'[2]14'!H86</f>
        <v>36</v>
      </c>
      <c r="H84" s="202">
        <f>'[2]14'!I86</f>
        <v>0</v>
      </c>
      <c r="I84" s="202">
        <f>'[2]14'!J86</f>
        <v>0</v>
      </c>
      <c r="J84" s="202">
        <f>'[2]14'!K86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1">
        <f>'[2]14'!B87</f>
        <v>84</v>
      </c>
      <c r="C85" s="202">
        <f>'[2]14'!C87</f>
        <v>0</v>
      </c>
      <c r="D85" s="202">
        <f>'[2]14'!D87</f>
        <v>0</v>
      </c>
      <c r="E85" s="202">
        <f>'[2]14'!E87</f>
        <v>0</v>
      </c>
      <c r="F85" s="15">
        <f t="shared" si="16"/>
        <v>84</v>
      </c>
      <c r="G85" s="201">
        <f>'[2]14'!H87</f>
        <v>36</v>
      </c>
      <c r="H85" s="202">
        <f>'[2]14'!I87</f>
        <v>0</v>
      </c>
      <c r="I85" s="202">
        <f>'[2]14'!J87</f>
        <v>0</v>
      </c>
      <c r="J85" s="202">
        <f>'[2]14'!K87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1">
        <f>'[2]14'!B88</f>
        <v>84</v>
      </c>
      <c r="C86" s="202">
        <f>'[2]14'!C88</f>
        <v>0</v>
      </c>
      <c r="D86" s="202">
        <f>'[2]14'!D88</f>
        <v>0</v>
      </c>
      <c r="E86" s="202">
        <f>'[2]14'!E88</f>
        <v>0</v>
      </c>
      <c r="F86" s="15">
        <f t="shared" si="16"/>
        <v>84</v>
      </c>
      <c r="G86" s="201">
        <f>'[2]14'!H88</f>
        <v>36</v>
      </c>
      <c r="H86" s="202">
        <f>'[2]14'!I88</f>
        <v>0</v>
      </c>
      <c r="I86" s="202">
        <f>'[2]14'!J88</f>
        <v>0</v>
      </c>
      <c r="J86" s="202">
        <f>'[2]14'!K88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1">
        <f>'[2]14'!B89</f>
        <v>84</v>
      </c>
      <c r="C87" s="202">
        <f>'[2]14'!C89</f>
        <v>0</v>
      </c>
      <c r="D87" s="202">
        <f>'[2]14'!D89</f>
        <v>0</v>
      </c>
      <c r="E87" s="202">
        <f>'[2]14'!E89</f>
        <v>0</v>
      </c>
      <c r="F87" s="15">
        <f t="shared" si="16"/>
        <v>84</v>
      </c>
      <c r="G87" s="201">
        <f>'[2]14'!H89</f>
        <v>36</v>
      </c>
      <c r="H87" s="202">
        <f>'[2]14'!I89</f>
        <v>0</v>
      </c>
      <c r="I87" s="202">
        <f>'[2]14'!J89</f>
        <v>0</v>
      </c>
      <c r="J87" s="202">
        <f>'[2]14'!K89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1">
        <f>'[2]14'!B90</f>
        <v>84</v>
      </c>
      <c r="C88" s="202">
        <f>'[2]14'!C90</f>
        <v>0</v>
      </c>
      <c r="D88" s="202">
        <f>'[2]14'!D90</f>
        <v>0</v>
      </c>
      <c r="E88" s="202">
        <f>'[2]14'!E90</f>
        <v>0</v>
      </c>
      <c r="F88" s="15">
        <f t="shared" si="16"/>
        <v>84</v>
      </c>
      <c r="G88" s="201">
        <f>'[2]14'!H90</f>
        <v>36</v>
      </c>
      <c r="H88" s="202">
        <f>'[2]14'!I90</f>
        <v>0</v>
      </c>
      <c r="I88" s="202">
        <f>'[2]14'!J90</f>
        <v>0</v>
      </c>
      <c r="J88" s="202">
        <f>'[2]14'!K90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1">
        <f>'[2]14'!B91</f>
        <v>84</v>
      </c>
      <c r="C89" s="202">
        <f>'[2]14'!C91</f>
        <v>0</v>
      </c>
      <c r="D89" s="202">
        <f>'[2]14'!D91</f>
        <v>0</v>
      </c>
      <c r="E89" s="202">
        <f>'[2]14'!E91</f>
        <v>0</v>
      </c>
      <c r="F89" s="15">
        <f t="shared" si="16"/>
        <v>84</v>
      </c>
      <c r="G89" s="201">
        <f>'[2]14'!H91</f>
        <v>36</v>
      </c>
      <c r="H89" s="202">
        <f>'[2]14'!I91</f>
        <v>0</v>
      </c>
      <c r="I89" s="202">
        <f>'[2]14'!J91</f>
        <v>0</v>
      </c>
      <c r="J89" s="202">
        <f>'[2]14'!K91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1">
        <f>'[2]14'!B92</f>
        <v>84</v>
      </c>
      <c r="C90" s="202">
        <f>'[2]14'!C92</f>
        <v>0</v>
      </c>
      <c r="D90" s="202">
        <f>'[2]14'!D92</f>
        <v>0</v>
      </c>
      <c r="E90" s="202">
        <f>'[2]14'!E92</f>
        <v>0</v>
      </c>
      <c r="F90" s="15">
        <f t="shared" si="16"/>
        <v>84</v>
      </c>
      <c r="G90" s="201">
        <f>'[2]14'!H92</f>
        <v>36</v>
      </c>
      <c r="H90" s="202">
        <f>'[2]14'!I92</f>
        <v>0</v>
      </c>
      <c r="I90" s="202">
        <f>'[2]14'!J92</f>
        <v>0</v>
      </c>
      <c r="J90" s="202">
        <f>'[2]14'!K92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1">
        <f>'[2]14'!B93</f>
        <v>84</v>
      </c>
      <c r="C91" s="202">
        <f>'[2]14'!C93</f>
        <v>0</v>
      </c>
      <c r="D91" s="202">
        <f>'[2]14'!D93</f>
        <v>0</v>
      </c>
      <c r="E91" s="202">
        <f>'[2]14'!E93</f>
        <v>0</v>
      </c>
      <c r="F91" s="15">
        <f t="shared" si="16"/>
        <v>84</v>
      </c>
      <c r="G91" s="201">
        <f>'[2]14'!H93</f>
        <v>36</v>
      </c>
      <c r="H91" s="202">
        <f>'[2]14'!I93</f>
        <v>0</v>
      </c>
      <c r="I91" s="202">
        <f>'[2]14'!J93</f>
        <v>0</v>
      </c>
      <c r="J91" s="202">
        <f>'[2]14'!K93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1">
        <f>'[2]14'!B94</f>
        <v>84</v>
      </c>
      <c r="C92" s="202">
        <f>'[2]14'!C94</f>
        <v>0</v>
      </c>
      <c r="D92" s="202">
        <f>'[2]14'!D94</f>
        <v>0</v>
      </c>
      <c r="E92" s="202">
        <f>'[2]14'!E94</f>
        <v>0</v>
      </c>
      <c r="F92" s="15">
        <f t="shared" si="16"/>
        <v>84</v>
      </c>
      <c r="G92" s="201">
        <f>'[2]14'!H94</f>
        <v>36</v>
      </c>
      <c r="H92" s="202">
        <f>'[2]14'!I94</f>
        <v>0</v>
      </c>
      <c r="I92" s="202">
        <f>'[2]14'!J94</f>
        <v>0</v>
      </c>
      <c r="J92" s="202">
        <f>'[2]14'!K94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1">
        <f>'[2]14'!B95</f>
        <v>84</v>
      </c>
      <c r="C93" s="202">
        <f>'[2]14'!C95</f>
        <v>0</v>
      </c>
      <c r="D93" s="202">
        <f>'[2]14'!D95</f>
        <v>0</v>
      </c>
      <c r="E93" s="202">
        <f>'[2]14'!E95</f>
        <v>0</v>
      </c>
      <c r="F93" s="15">
        <f t="shared" si="16"/>
        <v>84</v>
      </c>
      <c r="G93" s="201">
        <f>'[2]14'!H95</f>
        <v>36</v>
      </c>
      <c r="H93" s="202">
        <f>'[2]14'!I95</f>
        <v>0</v>
      </c>
      <c r="I93" s="202">
        <f>'[2]14'!J95</f>
        <v>0</v>
      </c>
      <c r="J93" s="202">
        <f>'[2]14'!K95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1">
        <f>'[2]14'!B96</f>
        <v>84</v>
      </c>
      <c r="C94" s="202">
        <f>'[2]14'!C96</f>
        <v>0</v>
      </c>
      <c r="D94" s="202">
        <f>'[2]14'!D96</f>
        <v>0</v>
      </c>
      <c r="E94" s="202">
        <f>'[2]14'!E96</f>
        <v>0</v>
      </c>
      <c r="F94" s="15">
        <f t="shared" si="16"/>
        <v>84</v>
      </c>
      <c r="G94" s="201">
        <f>'[2]14'!H96</f>
        <v>36</v>
      </c>
      <c r="H94" s="202">
        <f>'[2]14'!I96</f>
        <v>0</v>
      </c>
      <c r="I94" s="202">
        <f>'[2]14'!J96</f>
        <v>0</v>
      </c>
      <c r="J94" s="202">
        <f>'[2]14'!K96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1">
        <f>'[2]14'!B97</f>
        <v>84</v>
      </c>
      <c r="C95" s="202">
        <f>'[2]14'!C97</f>
        <v>0</v>
      </c>
      <c r="D95" s="202">
        <f>'[2]14'!D97</f>
        <v>0</v>
      </c>
      <c r="E95" s="202">
        <f>'[2]14'!E97</f>
        <v>0</v>
      </c>
      <c r="F95" s="15">
        <f t="shared" si="16"/>
        <v>84</v>
      </c>
      <c r="G95" s="201">
        <f>'[2]14'!H97</f>
        <v>36</v>
      </c>
      <c r="H95" s="202">
        <f>'[2]14'!I97</f>
        <v>0</v>
      </c>
      <c r="I95" s="202">
        <f>'[2]14'!J97</f>
        <v>0</v>
      </c>
      <c r="J95" s="202">
        <f>'[2]14'!K97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1">
        <f>'[2]14'!B98</f>
        <v>84</v>
      </c>
      <c r="C96" s="202">
        <f>'[2]14'!C98</f>
        <v>0</v>
      </c>
      <c r="D96" s="202">
        <f>'[2]14'!D98</f>
        <v>0</v>
      </c>
      <c r="E96" s="202">
        <f>'[2]14'!E98</f>
        <v>0</v>
      </c>
      <c r="F96" s="15">
        <f t="shared" si="16"/>
        <v>84</v>
      </c>
      <c r="G96" s="201">
        <f>'[2]14'!H98</f>
        <v>36</v>
      </c>
      <c r="H96" s="202">
        <f>'[2]14'!I98</f>
        <v>0</v>
      </c>
      <c r="I96" s="202">
        <f>'[2]14'!J98</f>
        <v>0</v>
      </c>
      <c r="J96" s="202">
        <f>'[2]14'!K98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1">
        <f>'[2]14'!B99</f>
        <v>84</v>
      </c>
      <c r="C97" s="202">
        <f>'[2]14'!C99</f>
        <v>0</v>
      </c>
      <c r="D97" s="202">
        <f>'[2]14'!D99</f>
        <v>0</v>
      </c>
      <c r="E97" s="202">
        <f>'[2]14'!E99</f>
        <v>0</v>
      </c>
      <c r="F97" s="15">
        <f t="shared" si="16"/>
        <v>84</v>
      </c>
      <c r="G97" s="201">
        <f>'[2]14'!H99</f>
        <v>36</v>
      </c>
      <c r="H97" s="202">
        <f>'[2]14'!I99</f>
        <v>0</v>
      </c>
      <c r="I97" s="202">
        <f>'[2]14'!J99</f>
        <v>0</v>
      </c>
      <c r="J97" s="202">
        <f>'[2]14'!K99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1">
        <f>'[2]14'!B100</f>
        <v>84</v>
      </c>
      <c r="C98" s="202">
        <f>'[2]14'!C100</f>
        <v>0</v>
      </c>
      <c r="D98" s="202">
        <f>'[2]14'!D100</f>
        <v>0</v>
      </c>
      <c r="E98" s="202">
        <f>'[2]14'!E100</f>
        <v>0</v>
      </c>
      <c r="F98" s="15">
        <f t="shared" si="16"/>
        <v>84</v>
      </c>
      <c r="G98" s="201">
        <f>'[2]14'!H100</f>
        <v>36</v>
      </c>
      <c r="H98" s="202">
        <f>'[2]14'!I100</f>
        <v>0</v>
      </c>
      <c r="I98" s="202">
        <f>'[2]14'!J100</f>
        <v>0</v>
      </c>
      <c r="J98" s="202">
        <f>'[2]14'!K100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0.83477999999999997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0.83477999999999997</v>
      </c>
      <c r="L99" s="171">
        <f t="shared" si="17"/>
        <v>2.4E-2</v>
      </c>
      <c r="M99" s="171">
        <f t="shared" si="17"/>
        <v>0.82247999999999966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0.82247999999999966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44787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374</v>
      </c>
      <c r="BO1" s="229"/>
      <c r="BP1" s="230" t="s">
        <v>373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940</v>
      </c>
      <c r="G3" s="16">
        <f>'[3]14'!G5</f>
        <v>0</v>
      </c>
      <c r="H3" s="17">
        <f>SUM(B3:G3)</f>
        <v>1260</v>
      </c>
      <c r="I3" s="15">
        <f>'[3]14'!J5</f>
        <v>300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0</v>
      </c>
      <c r="N3" s="16">
        <f>'[3]14'!O5</f>
        <v>0</v>
      </c>
      <c r="O3" s="17">
        <f>SUM(I3:N3)</f>
        <v>300</v>
      </c>
      <c r="P3" s="18">
        <f>frq!C3</f>
        <v>1</v>
      </c>
      <c r="Q3" s="15">
        <f t="shared" ref="Q3:V18" si="0">IF($P3=1,I3,IF(AND($P3=0.985,I3&gt;0.985*B3),B3*0.985,IF(AND($P3=0.965,I3&gt;0.965*B3),0.965*B3,I3)))</f>
        <v>300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300</v>
      </c>
      <c r="X3" s="8">
        <f>AW3</f>
        <v>30.19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30.19</v>
      </c>
      <c r="AE3" s="8">
        <f>BD3</f>
        <v>30.19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30.19</v>
      </c>
      <c r="AL3" s="8">
        <f t="shared" ref="AL3:AQ18" si="3">Q3-X3-AE3</f>
        <v>239.62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239.62</v>
      </c>
      <c r="AT3" s="8">
        <v>30.19</v>
      </c>
      <c r="AU3" s="8">
        <v>30.19</v>
      </c>
      <c r="AW3" s="204">
        <v>30.19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30.19</v>
      </c>
      <c r="BD3" s="204">
        <v>30.19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30.19</v>
      </c>
      <c r="BL3" s="8">
        <f>AT3</f>
        <v>30.19</v>
      </c>
      <c r="BM3" s="8">
        <f>AU3</f>
        <v>30.19</v>
      </c>
      <c r="BN3" s="8">
        <f>BC3</f>
        <v>30.19</v>
      </c>
      <c r="BO3" s="8">
        <f>BJ3</f>
        <v>30.19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940</v>
      </c>
      <c r="G4" s="16">
        <f>'[3]14'!G6</f>
        <v>0</v>
      </c>
      <c r="H4" s="17">
        <f>SUM(B4:G4)</f>
        <v>1260</v>
      </c>
      <c r="I4" s="15">
        <f>'[3]14'!J6</f>
        <v>300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0</v>
      </c>
      <c r="N4" s="16">
        <f>'[3]14'!O6</f>
        <v>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300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</v>
      </c>
      <c r="X4" s="8">
        <f t="shared" ref="X4:X67" si="4">AW4</f>
        <v>30.19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30.19</v>
      </c>
      <c r="AE4" s="8">
        <f t="shared" ref="AE4:AE67" si="11">BD4</f>
        <v>30.19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30.19</v>
      </c>
      <c r="AL4" s="8">
        <f t="shared" si="3"/>
        <v>239.62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239.62</v>
      </c>
      <c r="AT4" s="8">
        <v>30.19</v>
      </c>
      <c r="AU4" s="8">
        <v>30.19</v>
      </c>
      <c r="AW4" s="204">
        <v>30.19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30.19</v>
      </c>
      <c r="BD4" s="204">
        <v>30.19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30.19</v>
      </c>
      <c r="BL4" s="8">
        <f t="shared" ref="BL4:BL67" si="21">AT4</f>
        <v>30.19</v>
      </c>
      <c r="BM4" s="8">
        <f t="shared" ref="BM4:BM67" si="22">AU4</f>
        <v>30.19</v>
      </c>
      <c r="BN4" s="8">
        <f t="shared" ref="BN4:BN67" si="23">BC4</f>
        <v>30.19</v>
      </c>
      <c r="BO4" s="8">
        <f t="shared" ref="BO4:BO67" si="24">BJ4</f>
        <v>30.19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940</v>
      </c>
      <c r="G5" s="16">
        <f>'[3]14'!G7</f>
        <v>0</v>
      </c>
      <c r="H5" s="17">
        <f t="shared" ref="H5:H68" si="27">SUM(B5:G5)</f>
        <v>1260</v>
      </c>
      <c r="I5" s="15">
        <f>'[3]14'!J7</f>
        <v>300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0</v>
      </c>
      <c r="N5" s="16">
        <f>'[3]14'!O7</f>
        <v>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300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</v>
      </c>
      <c r="X5" s="8">
        <f t="shared" si="4"/>
        <v>30.19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30.19</v>
      </c>
      <c r="AE5" s="8">
        <f t="shared" si="11"/>
        <v>30.19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30.19</v>
      </c>
      <c r="AL5" s="8">
        <f t="shared" si="3"/>
        <v>239.62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239.62</v>
      </c>
      <c r="AT5" s="8">
        <v>30.19</v>
      </c>
      <c r="AU5" s="8">
        <v>30.19</v>
      </c>
      <c r="AW5" s="204">
        <v>30.19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30.19</v>
      </c>
      <c r="BD5" s="204">
        <v>30.19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30.19</v>
      </c>
      <c r="BL5" s="8">
        <f t="shared" si="21"/>
        <v>30.19</v>
      </c>
      <c r="BM5" s="8">
        <f t="shared" si="22"/>
        <v>30.19</v>
      </c>
      <c r="BN5" s="8">
        <f t="shared" si="23"/>
        <v>30.19</v>
      </c>
      <c r="BO5" s="8">
        <f t="shared" si="24"/>
        <v>30.19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940</v>
      </c>
      <c r="G6" s="16">
        <f>'[3]14'!G8</f>
        <v>0</v>
      </c>
      <c r="H6" s="17">
        <f t="shared" si="27"/>
        <v>1260</v>
      </c>
      <c r="I6" s="15">
        <f>'[3]14'!J8</f>
        <v>300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0</v>
      </c>
      <c r="N6" s="16">
        <f>'[3]14'!O8</f>
        <v>0</v>
      </c>
      <c r="O6" s="17">
        <f t="shared" si="28"/>
        <v>300</v>
      </c>
      <c r="P6" s="18">
        <f>frq!C6</f>
        <v>1</v>
      </c>
      <c r="Q6" s="15">
        <f t="shared" si="29"/>
        <v>300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</v>
      </c>
      <c r="X6" s="8">
        <f t="shared" si="4"/>
        <v>30.19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30.19</v>
      </c>
      <c r="AE6" s="8">
        <f t="shared" si="11"/>
        <v>30.19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30.19</v>
      </c>
      <c r="AL6" s="8">
        <f t="shared" si="3"/>
        <v>239.62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239.62</v>
      </c>
      <c r="AT6" s="8">
        <v>30.19</v>
      </c>
      <c r="AU6" s="8">
        <v>30.19</v>
      </c>
      <c r="AW6" s="204">
        <v>30.19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30.19</v>
      </c>
      <c r="BD6" s="204">
        <v>30.19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30.19</v>
      </c>
      <c r="BL6" s="8">
        <f t="shared" si="21"/>
        <v>30.19</v>
      </c>
      <c r="BM6" s="8">
        <f t="shared" si="22"/>
        <v>30.19</v>
      </c>
      <c r="BN6" s="8">
        <f t="shared" si="23"/>
        <v>30.19</v>
      </c>
      <c r="BO6" s="8">
        <f t="shared" si="24"/>
        <v>30.19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940</v>
      </c>
      <c r="G7" s="16">
        <f>'[3]14'!G9</f>
        <v>0</v>
      </c>
      <c r="H7" s="17">
        <f t="shared" si="27"/>
        <v>1260</v>
      </c>
      <c r="I7" s="15">
        <f>'[3]14'!J9</f>
        <v>300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0</v>
      </c>
      <c r="N7" s="16">
        <f>'[3]14'!O9</f>
        <v>0</v>
      </c>
      <c r="O7" s="17">
        <f t="shared" si="28"/>
        <v>300</v>
      </c>
      <c r="P7" s="18">
        <f>frq!C7</f>
        <v>1</v>
      </c>
      <c r="Q7" s="15">
        <f t="shared" si="29"/>
        <v>300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300</v>
      </c>
      <c r="X7" s="8">
        <f t="shared" si="4"/>
        <v>30.19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30.19</v>
      </c>
      <c r="AE7" s="8">
        <f t="shared" si="11"/>
        <v>30.19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30.19</v>
      </c>
      <c r="AL7" s="8">
        <f t="shared" si="3"/>
        <v>239.62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239.62</v>
      </c>
      <c r="AT7" s="8">
        <v>30.19</v>
      </c>
      <c r="AU7" s="8">
        <v>30.19</v>
      </c>
      <c r="AW7" s="204">
        <v>30.19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30.19</v>
      </c>
      <c r="BD7" s="204">
        <v>30.19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30.19</v>
      </c>
      <c r="BL7" s="8">
        <f t="shared" si="21"/>
        <v>30.19</v>
      </c>
      <c r="BM7" s="8">
        <f t="shared" si="22"/>
        <v>30.19</v>
      </c>
      <c r="BN7" s="8">
        <f t="shared" si="23"/>
        <v>30.19</v>
      </c>
      <c r="BO7" s="8">
        <f t="shared" si="24"/>
        <v>30.19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940</v>
      </c>
      <c r="G8" s="16">
        <f>'[3]14'!G10</f>
        <v>0</v>
      </c>
      <c r="H8" s="17">
        <f t="shared" si="27"/>
        <v>1260</v>
      </c>
      <c r="I8" s="15">
        <f>'[3]14'!J10</f>
        <v>298.42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0</v>
      </c>
      <c r="N8" s="16">
        <f>'[3]14'!O10</f>
        <v>0</v>
      </c>
      <c r="O8" s="17">
        <f t="shared" si="28"/>
        <v>298.42</v>
      </c>
      <c r="P8" s="18">
        <f>frq!C8</f>
        <v>1</v>
      </c>
      <c r="Q8" s="15">
        <f t="shared" si="29"/>
        <v>298.42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298.42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234.42000000000002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234.42000000000002</v>
      </c>
      <c r="AT8" s="8">
        <v>32</v>
      </c>
      <c r="AU8" s="8">
        <v>32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940</v>
      </c>
      <c r="G9" s="16">
        <f>'[3]14'!G11</f>
        <v>0</v>
      </c>
      <c r="H9" s="17">
        <f t="shared" si="27"/>
        <v>1260</v>
      </c>
      <c r="I9" s="15">
        <f>'[3]14'!J11</f>
        <v>298.42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0</v>
      </c>
      <c r="N9" s="16">
        <f>'[3]14'!O11</f>
        <v>0</v>
      </c>
      <c r="O9" s="17">
        <f t="shared" si="28"/>
        <v>298.42</v>
      </c>
      <c r="P9" s="18">
        <f>frq!C9</f>
        <v>1</v>
      </c>
      <c r="Q9" s="15">
        <f t="shared" si="29"/>
        <v>298.42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298.42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234.42000000000002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234.42000000000002</v>
      </c>
      <c r="AT9" s="8">
        <v>32</v>
      </c>
      <c r="AU9" s="8">
        <v>32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32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940</v>
      </c>
      <c r="G10" s="16">
        <f>'[3]14'!G12</f>
        <v>0</v>
      </c>
      <c r="H10" s="17">
        <f t="shared" si="27"/>
        <v>1260</v>
      </c>
      <c r="I10" s="15">
        <f>'[3]14'!J12</f>
        <v>298.42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0</v>
      </c>
      <c r="N10" s="16">
        <f>'[3]14'!O12</f>
        <v>0</v>
      </c>
      <c r="O10" s="17">
        <f t="shared" si="28"/>
        <v>298.42</v>
      </c>
      <c r="P10" s="18">
        <f>frq!C10</f>
        <v>1</v>
      </c>
      <c r="Q10" s="15">
        <f t="shared" si="29"/>
        <v>298.42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298.42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234.42000000000002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234.42000000000002</v>
      </c>
      <c r="AT10" s="8">
        <v>32</v>
      </c>
      <c r="AU10" s="8">
        <v>32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32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940</v>
      </c>
      <c r="G11" s="16">
        <f>'[3]14'!G13</f>
        <v>0</v>
      </c>
      <c r="H11" s="17">
        <f t="shared" si="27"/>
        <v>1260</v>
      </c>
      <c r="I11" s="15">
        <f>'[3]14'!J13</f>
        <v>298.42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0</v>
      </c>
      <c r="N11" s="16">
        <f>'[3]14'!O13</f>
        <v>0</v>
      </c>
      <c r="O11" s="17">
        <f t="shared" si="28"/>
        <v>298.42</v>
      </c>
      <c r="P11" s="18">
        <f>frq!C11</f>
        <v>1</v>
      </c>
      <c r="Q11" s="15">
        <f t="shared" si="29"/>
        <v>298.42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298.42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234.42000000000002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234.42000000000002</v>
      </c>
      <c r="AT11" s="8">
        <v>32</v>
      </c>
      <c r="AU11" s="8">
        <v>32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32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940</v>
      </c>
      <c r="G12" s="16">
        <f>'[3]14'!G14</f>
        <v>0</v>
      </c>
      <c r="H12" s="17">
        <f t="shared" si="27"/>
        <v>1260</v>
      </c>
      <c r="I12" s="15">
        <f>'[3]14'!J14</f>
        <v>298.42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0</v>
      </c>
      <c r="N12" s="16">
        <f>'[3]14'!O14</f>
        <v>0</v>
      </c>
      <c r="O12" s="17">
        <f t="shared" si="28"/>
        <v>298.42</v>
      </c>
      <c r="P12" s="18">
        <f>frq!C12</f>
        <v>1</v>
      </c>
      <c r="Q12" s="15">
        <f t="shared" si="29"/>
        <v>298.42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298.42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234.42000000000002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234.42000000000002</v>
      </c>
      <c r="AT12" s="8">
        <v>32</v>
      </c>
      <c r="AU12" s="8">
        <v>32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32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940</v>
      </c>
      <c r="G13" s="16">
        <f>'[3]14'!G15</f>
        <v>0</v>
      </c>
      <c r="H13" s="17">
        <f t="shared" si="27"/>
        <v>1260</v>
      </c>
      <c r="I13" s="15">
        <f>'[3]14'!J15</f>
        <v>288.5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0</v>
      </c>
      <c r="N13" s="16">
        <f>'[3]14'!O15</f>
        <v>0</v>
      </c>
      <c r="O13" s="17">
        <f t="shared" si="28"/>
        <v>288.5</v>
      </c>
      <c r="P13" s="18">
        <f>frq!C13</f>
        <v>1</v>
      </c>
      <c r="Q13" s="15">
        <f t="shared" si="29"/>
        <v>288.5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288.5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224.5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224.5</v>
      </c>
      <c r="AT13" s="8">
        <v>32</v>
      </c>
      <c r="AU13" s="8">
        <v>32</v>
      </c>
      <c r="AW13" s="204">
        <v>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32</v>
      </c>
      <c r="BD13" s="204">
        <v>32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940</v>
      </c>
      <c r="G14" s="16">
        <f>'[3]14'!G16</f>
        <v>0</v>
      </c>
      <c r="H14" s="17">
        <f t="shared" si="27"/>
        <v>1260</v>
      </c>
      <c r="I14" s="15">
        <f>'[3]14'!J16</f>
        <v>288.5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0</v>
      </c>
      <c r="N14" s="16">
        <f>'[3]14'!O16</f>
        <v>0</v>
      </c>
      <c r="O14" s="17">
        <f t="shared" si="28"/>
        <v>288.5</v>
      </c>
      <c r="P14" s="18">
        <f>frq!C14</f>
        <v>1</v>
      </c>
      <c r="Q14" s="15">
        <f t="shared" si="29"/>
        <v>288.5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288.5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224.5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224.5</v>
      </c>
      <c r="AT14" s="8">
        <v>32</v>
      </c>
      <c r="AU14" s="8">
        <v>32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4">
        <v>32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940</v>
      </c>
      <c r="G15" s="16">
        <f>'[3]14'!G17</f>
        <v>0</v>
      </c>
      <c r="H15" s="17">
        <f t="shared" si="27"/>
        <v>1260</v>
      </c>
      <c r="I15" s="15">
        <f>'[3]14'!J17</f>
        <v>270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0</v>
      </c>
      <c r="N15" s="16">
        <f>'[3]14'!O17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13.5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13.5</v>
      </c>
      <c r="AL15" s="8">
        <f t="shared" si="3"/>
        <v>224.5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224.5</v>
      </c>
      <c r="AT15" s="8">
        <v>32</v>
      </c>
      <c r="AU15" s="8">
        <v>32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13.5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13.5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13.5</v>
      </c>
      <c r="BP15" s="182">
        <f t="shared" si="25"/>
        <v>0</v>
      </c>
      <c r="BQ15" s="182">
        <f t="shared" si="26"/>
        <v>18.5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940</v>
      </c>
      <c r="G16" s="16">
        <f>'[3]14'!G18</f>
        <v>0</v>
      </c>
      <c r="H16" s="17">
        <f t="shared" si="27"/>
        <v>1260</v>
      </c>
      <c r="I16" s="15">
        <f>'[3]14'!J18</f>
        <v>270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0</v>
      </c>
      <c r="N16" s="16">
        <f>'[3]14'!O18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13.5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13.5</v>
      </c>
      <c r="AL16" s="8">
        <f t="shared" si="3"/>
        <v>224.5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224.5</v>
      </c>
      <c r="AT16" s="8">
        <v>32</v>
      </c>
      <c r="AU16" s="8">
        <v>32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13.5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13.5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13.5</v>
      </c>
      <c r="BP16" s="182">
        <f t="shared" si="25"/>
        <v>0</v>
      </c>
      <c r="BQ16" s="182">
        <f t="shared" si="26"/>
        <v>18.5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940</v>
      </c>
      <c r="G17" s="16">
        <f>'[3]14'!G19</f>
        <v>0</v>
      </c>
      <c r="H17" s="17">
        <f t="shared" si="27"/>
        <v>1260</v>
      </c>
      <c r="I17" s="15">
        <f>'[3]14'!J19</f>
        <v>270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0</v>
      </c>
      <c r="N17" s="16">
        <f>'[3]14'!O19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13.5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13.5</v>
      </c>
      <c r="AL17" s="8">
        <f t="shared" si="3"/>
        <v>224.5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224.5</v>
      </c>
      <c r="AT17" s="8">
        <v>32</v>
      </c>
      <c r="AU17" s="8">
        <v>13.5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13.5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13.5</v>
      </c>
      <c r="BL17" s="8">
        <f t="shared" si="21"/>
        <v>32</v>
      </c>
      <c r="BM17" s="8">
        <f t="shared" si="22"/>
        <v>13.5</v>
      </c>
      <c r="BN17" s="8">
        <f t="shared" si="23"/>
        <v>32</v>
      </c>
      <c r="BO17" s="8">
        <f t="shared" si="24"/>
        <v>13.5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940</v>
      </c>
      <c r="G18" s="16">
        <f>'[3]14'!G20</f>
        <v>0</v>
      </c>
      <c r="H18" s="17">
        <f t="shared" si="27"/>
        <v>1260</v>
      </c>
      <c r="I18" s="15">
        <f>'[3]14'!J20</f>
        <v>270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0</v>
      </c>
      <c r="N18" s="16">
        <f>'[3]14'!O20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13.5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13.5</v>
      </c>
      <c r="AL18" s="8">
        <f t="shared" si="3"/>
        <v>224.5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224.5</v>
      </c>
      <c r="AT18" s="8">
        <v>32</v>
      </c>
      <c r="AU18" s="8">
        <v>13.5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13.5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13.5</v>
      </c>
      <c r="BL18" s="8">
        <f t="shared" si="21"/>
        <v>32</v>
      </c>
      <c r="BM18" s="8">
        <f t="shared" si="22"/>
        <v>13.5</v>
      </c>
      <c r="BN18" s="8">
        <f t="shared" si="23"/>
        <v>32</v>
      </c>
      <c r="BO18" s="8">
        <f t="shared" si="24"/>
        <v>13.5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940</v>
      </c>
      <c r="G19" s="16">
        <f>'[3]14'!G21</f>
        <v>0</v>
      </c>
      <c r="H19" s="17">
        <f t="shared" si="27"/>
        <v>1260</v>
      </c>
      <c r="I19" s="15">
        <f>'[3]14'!J21</f>
        <v>270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0</v>
      </c>
      <c r="N19" s="16">
        <f>'[3]14'!O21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13.5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13.5</v>
      </c>
      <c r="AL19" s="8">
        <f t="shared" ref="AL19:AQ61" si="31">Q19-X19-AE19</f>
        <v>224.5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224.5</v>
      </c>
      <c r="AT19" s="8">
        <v>32</v>
      </c>
      <c r="AU19" s="8">
        <v>13.5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13.5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13.5</v>
      </c>
      <c r="BL19" s="8">
        <f t="shared" si="21"/>
        <v>32</v>
      </c>
      <c r="BM19" s="8">
        <f t="shared" si="22"/>
        <v>13.5</v>
      </c>
      <c r="BN19" s="8">
        <f t="shared" si="23"/>
        <v>32</v>
      </c>
      <c r="BO19" s="8">
        <f t="shared" si="24"/>
        <v>13.5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940</v>
      </c>
      <c r="G20" s="16">
        <f>'[3]14'!G22</f>
        <v>0</v>
      </c>
      <c r="H20" s="17">
        <f t="shared" si="27"/>
        <v>1260</v>
      </c>
      <c r="I20" s="15">
        <f>'[3]14'!J22</f>
        <v>270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0</v>
      </c>
      <c r="N20" s="16">
        <f>'[3]14'!O22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13.5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13.5</v>
      </c>
      <c r="AL20" s="8">
        <f t="shared" si="31"/>
        <v>224.5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224.5</v>
      </c>
      <c r="AT20" s="8">
        <v>32</v>
      </c>
      <c r="AU20" s="8">
        <v>13.5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13.5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13.5</v>
      </c>
      <c r="BL20" s="8">
        <f t="shared" si="21"/>
        <v>32</v>
      </c>
      <c r="BM20" s="8">
        <f t="shared" si="22"/>
        <v>13.5</v>
      </c>
      <c r="BN20" s="8">
        <f t="shared" si="23"/>
        <v>32</v>
      </c>
      <c r="BO20" s="8">
        <f t="shared" si="24"/>
        <v>13.5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940</v>
      </c>
      <c r="G21" s="16">
        <f>'[3]14'!G23</f>
        <v>0</v>
      </c>
      <c r="H21" s="17">
        <f t="shared" si="27"/>
        <v>1260</v>
      </c>
      <c r="I21" s="15">
        <f>'[3]14'!J23</f>
        <v>270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0</v>
      </c>
      <c r="N21" s="16">
        <f>'[3]14'!O23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13.5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13.5</v>
      </c>
      <c r="AL21" s="8">
        <f t="shared" si="31"/>
        <v>224.5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224.5</v>
      </c>
      <c r="AT21" s="8">
        <v>32</v>
      </c>
      <c r="AU21" s="8">
        <v>13.5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4">
        <v>13.5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13.5</v>
      </c>
      <c r="BL21" s="8">
        <f t="shared" si="21"/>
        <v>32</v>
      </c>
      <c r="BM21" s="8">
        <f t="shared" si="22"/>
        <v>13.5</v>
      </c>
      <c r="BN21" s="8">
        <f t="shared" si="23"/>
        <v>32</v>
      </c>
      <c r="BO21" s="8">
        <f t="shared" si="24"/>
        <v>13.5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940</v>
      </c>
      <c r="G22" s="16">
        <f>'[3]14'!G24</f>
        <v>0</v>
      </c>
      <c r="H22" s="17">
        <f t="shared" si="27"/>
        <v>1260</v>
      </c>
      <c r="I22" s="15">
        <f>'[3]14'!J24</f>
        <v>270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0</v>
      </c>
      <c r="N22" s="16">
        <f>'[3]14'!O24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13.5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13.5</v>
      </c>
      <c r="AL22" s="8">
        <f t="shared" si="31"/>
        <v>224.5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224.5</v>
      </c>
      <c r="AT22" s="8">
        <v>32</v>
      </c>
      <c r="AU22" s="8">
        <v>13.5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4">
        <v>13.5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13.5</v>
      </c>
      <c r="BL22" s="8">
        <f t="shared" si="21"/>
        <v>32</v>
      </c>
      <c r="BM22" s="8">
        <f t="shared" si="22"/>
        <v>13.5</v>
      </c>
      <c r="BN22" s="8">
        <f t="shared" si="23"/>
        <v>32</v>
      </c>
      <c r="BO22" s="8">
        <f t="shared" si="24"/>
        <v>13.5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940</v>
      </c>
      <c r="G23" s="16">
        <f>'[3]14'!G25</f>
        <v>0</v>
      </c>
      <c r="H23" s="17">
        <f t="shared" si="27"/>
        <v>1260</v>
      </c>
      <c r="I23" s="15">
        <f>'[3]14'!J25</f>
        <v>288.5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0</v>
      </c>
      <c r="N23" s="16">
        <f>'[3]14'!O25</f>
        <v>0</v>
      </c>
      <c r="O23" s="17">
        <f t="shared" si="28"/>
        <v>288.5</v>
      </c>
      <c r="P23" s="18">
        <f>frq!C23</f>
        <v>1</v>
      </c>
      <c r="Q23" s="15">
        <f t="shared" si="29"/>
        <v>288.5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288.5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224.5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224.5</v>
      </c>
      <c r="AT23" s="8">
        <v>32</v>
      </c>
      <c r="AU23" s="8">
        <v>32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32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940</v>
      </c>
      <c r="G24" s="16">
        <f>'[3]14'!G26</f>
        <v>0</v>
      </c>
      <c r="H24" s="17">
        <f t="shared" si="27"/>
        <v>1260</v>
      </c>
      <c r="I24" s="15">
        <f>'[3]14'!J26</f>
        <v>300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0</v>
      </c>
      <c r="N24" s="16">
        <f>'[3]14'!O26</f>
        <v>0</v>
      </c>
      <c r="O24" s="17">
        <f t="shared" si="28"/>
        <v>300</v>
      </c>
      <c r="P24" s="18">
        <f>frq!C24</f>
        <v>1</v>
      </c>
      <c r="Q24" s="15">
        <f t="shared" si="29"/>
        <v>300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300</v>
      </c>
      <c r="X24" s="8">
        <f t="shared" si="4"/>
        <v>31.68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31.68</v>
      </c>
      <c r="AE24" s="8">
        <f t="shared" si="11"/>
        <v>31.68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31.68</v>
      </c>
      <c r="AL24" s="8">
        <f t="shared" si="31"/>
        <v>236.64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236.64</v>
      </c>
      <c r="AT24" s="8">
        <v>31.16</v>
      </c>
      <c r="AU24" s="8">
        <v>31.16</v>
      </c>
      <c r="AW24" s="204">
        <v>31.68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31.68</v>
      </c>
      <c r="BD24" s="204">
        <v>31.68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31.68</v>
      </c>
      <c r="BL24" s="8">
        <f t="shared" si="21"/>
        <v>31.16</v>
      </c>
      <c r="BM24" s="8">
        <f t="shared" si="22"/>
        <v>31.16</v>
      </c>
      <c r="BN24" s="8">
        <f t="shared" si="23"/>
        <v>31.68</v>
      </c>
      <c r="BO24" s="8">
        <f t="shared" si="24"/>
        <v>31.68</v>
      </c>
      <c r="BP24" s="182">
        <f t="shared" si="25"/>
        <v>-0.51999999999999957</v>
      </c>
      <c r="BQ24" s="182">
        <f t="shared" si="26"/>
        <v>-0.51999999999999957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940</v>
      </c>
      <c r="G25" s="16">
        <f>'[3]14'!G27</f>
        <v>0</v>
      </c>
      <c r="H25" s="17">
        <f t="shared" si="27"/>
        <v>1260</v>
      </c>
      <c r="I25" s="15">
        <f>'[3]14'!J27</f>
        <v>300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0</v>
      </c>
      <c r="N25" s="16">
        <f>'[3]14'!O27</f>
        <v>0</v>
      </c>
      <c r="O25" s="17">
        <f t="shared" si="28"/>
        <v>300</v>
      </c>
      <c r="P25" s="18">
        <f>frq!C25</f>
        <v>1</v>
      </c>
      <c r="Q25" s="15">
        <f t="shared" si="29"/>
        <v>300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300</v>
      </c>
      <c r="X25" s="8">
        <f t="shared" si="4"/>
        <v>30.69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30.69</v>
      </c>
      <c r="AE25" s="8">
        <f t="shared" si="11"/>
        <v>30.69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30.69</v>
      </c>
      <c r="AL25" s="8">
        <f t="shared" si="31"/>
        <v>238.62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238.62</v>
      </c>
      <c r="AT25" s="8">
        <v>30.19</v>
      </c>
      <c r="AU25" s="8">
        <v>30.19</v>
      </c>
      <c r="AW25" s="204">
        <v>30.69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30.69</v>
      </c>
      <c r="BD25" s="204">
        <v>30.69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30.69</v>
      </c>
      <c r="BL25" s="8">
        <f t="shared" si="21"/>
        <v>30.19</v>
      </c>
      <c r="BM25" s="8">
        <f t="shared" si="22"/>
        <v>30.19</v>
      </c>
      <c r="BN25" s="8">
        <f t="shared" si="23"/>
        <v>30.69</v>
      </c>
      <c r="BO25" s="8">
        <f t="shared" si="24"/>
        <v>30.69</v>
      </c>
      <c r="BP25" s="182">
        <f t="shared" si="25"/>
        <v>-0.5</v>
      </c>
      <c r="BQ25" s="182">
        <f t="shared" si="26"/>
        <v>-0.5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940</v>
      </c>
      <c r="G26" s="16">
        <f>'[3]14'!G28</f>
        <v>0</v>
      </c>
      <c r="H26" s="17">
        <f t="shared" si="27"/>
        <v>1260</v>
      </c>
      <c r="I26" s="15">
        <f>'[3]14'!J28</f>
        <v>300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0</v>
      </c>
      <c r="N26" s="16">
        <f>'[3]14'!O28</f>
        <v>0</v>
      </c>
      <c r="O26" s="17">
        <f t="shared" si="28"/>
        <v>300</v>
      </c>
      <c r="P26" s="18">
        <f>frq!C26</f>
        <v>1</v>
      </c>
      <c r="Q26" s="15">
        <f t="shared" si="29"/>
        <v>300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300</v>
      </c>
      <c r="X26" s="8">
        <f t="shared" si="4"/>
        <v>30.69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30.69</v>
      </c>
      <c r="AE26" s="8">
        <f t="shared" si="11"/>
        <v>30.69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30.69</v>
      </c>
      <c r="AL26" s="8">
        <f t="shared" si="31"/>
        <v>238.62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238.62</v>
      </c>
      <c r="AT26" s="8">
        <v>30.19</v>
      </c>
      <c r="AU26" s="8">
        <v>30.19</v>
      </c>
      <c r="AW26" s="204">
        <v>30.69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30.69</v>
      </c>
      <c r="BD26" s="204">
        <v>30.69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30.69</v>
      </c>
      <c r="BL26" s="8">
        <f t="shared" si="21"/>
        <v>30.19</v>
      </c>
      <c r="BM26" s="8">
        <f t="shared" si="22"/>
        <v>30.19</v>
      </c>
      <c r="BN26" s="8">
        <f t="shared" si="23"/>
        <v>30.69</v>
      </c>
      <c r="BO26" s="8">
        <f t="shared" si="24"/>
        <v>30.69</v>
      </c>
      <c r="BP26" s="182">
        <f t="shared" si="25"/>
        <v>-0.5</v>
      </c>
      <c r="BQ26" s="182">
        <f t="shared" si="26"/>
        <v>-0.5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940</v>
      </c>
      <c r="G27" s="16">
        <f>'[3]14'!G29</f>
        <v>0</v>
      </c>
      <c r="H27" s="17">
        <f t="shared" si="27"/>
        <v>1260</v>
      </c>
      <c r="I27" s="15">
        <f>'[3]14'!J29</f>
        <v>300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0</v>
      </c>
      <c r="N27" s="16">
        <f>'[3]14'!O29</f>
        <v>0</v>
      </c>
      <c r="O27" s="17">
        <f t="shared" si="28"/>
        <v>300</v>
      </c>
      <c r="P27" s="18">
        <f>frq!C27</f>
        <v>1</v>
      </c>
      <c r="Q27" s="15">
        <f t="shared" si="29"/>
        <v>300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300</v>
      </c>
      <c r="X27" s="8">
        <f t="shared" si="4"/>
        <v>30.69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30.69</v>
      </c>
      <c r="AE27" s="8">
        <f t="shared" si="11"/>
        <v>30.69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30.69</v>
      </c>
      <c r="AL27" s="8">
        <f t="shared" si="31"/>
        <v>238.62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238.62</v>
      </c>
      <c r="AT27" s="8">
        <v>30.19</v>
      </c>
      <c r="AU27" s="8">
        <v>30.19</v>
      </c>
      <c r="AW27" s="204">
        <v>30.69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30.69</v>
      </c>
      <c r="BD27" s="204">
        <v>30.69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30.69</v>
      </c>
      <c r="BL27" s="8">
        <f t="shared" si="21"/>
        <v>30.19</v>
      </c>
      <c r="BM27" s="8">
        <f t="shared" si="22"/>
        <v>30.19</v>
      </c>
      <c r="BN27" s="8">
        <f t="shared" si="23"/>
        <v>30.69</v>
      </c>
      <c r="BO27" s="8">
        <f t="shared" si="24"/>
        <v>30.69</v>
      </c>
      <c r="BP27" s="182">
        <f t="shared" si="25"/>
        <v>-0.5</v>
      </c>
      <c r="BQ27" s="182">
        <f t="shared" si="26"/>
        <v>-0.5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940</v>
      </c>
      <c r="G28" s="16">
        <f>'[3]14'!G30</f>
        <v>0</v>
      </c>
      <c r="H28" s="17">
        <f t="shared" si="27"/>
        <v>1260</v>
      </c>
      <c r="I28" s="15">
        <f>'[3]14'!J30</f>
        <v>300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0</v>
      </c>
      <c r="N28" s="16">
        <f>'[3]14'!O30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30.69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30.69</v>
      </c>
      <c r="AE28" s="8">
        <f t="shared" si="11"/>
        <v>30.69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30.69</v>
      </c>
      <c r="AL28" s="8">
        <f t="shared" si="31"/>
        <v>238.62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238.62</v>
      </c>
      <c r="AT28" s="8">
        <v>30.19</v>
      </c>
      <c r="AU28" s="8">
        <v>30.19</v>
      </c>
      <c r="AW28" s="204">
        <v>30.69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30.69</v>
      </c>
      <c r="BD28" s="204">
        <v>30.69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30.69</v>
      </c>
      <c r="BL28" s="8">
        <f t="shared" si="21"/>
        <v>30.19</v>
      </c>
      <c r="BM28" s="8">
        <f t="shared" si="22"/>
        <v>30.19</v>
      </c>
      <c r="BN28" s="8">
        <f t="shared" si="23"/>
        <v>30.69</v>
      </c>
      <c r="BO28" s="8">
        <f t="shared" si="24"/>
        <v>30.69</v>
      </c>
      <c r="BP28" s="182">
        <f t="shared" si="25"/>
        <v>-0.5</v>
      </c>
      <c r="BQ28" s="182">
        <f t="shared" si="26"/>
        <v>-0.5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940</v>
      </c>
      <c r="G29" s="16">
        <f>'[3]14'!G31</f>
        <v>0</v>
      </c>
      <c r="H29" s="17">
        <f t="shared" si="27"/>
        <v>1260</v>
      </c>
      <c r="I29" s="15">
        <f>'[3]14'!J31</f>
        <v>300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0</v>
      </c>
      <c r="N29" s="16">
        <f>'[3]14'!O31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30.69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30.69</v>
      </c>
      <c r="AE29" s="8">
        <f t="shared" si="11"/>
        <v>30.69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30.69</v>
      </c>
      <c r="AL29" s="8">
        <f t="shared" si="31"/>
        <v>238.62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238.62</v>
      </c>
      <c r="AT29" s="8">
        <v>30.19</v>
      </c>
      <c r="AU29" s="8">
        <v>30.19</v>
      </c>
      <c r="AW29" s="204">
        <v>30.69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30.69</v>
      </c>
      <c r="BD29" s="204">
        <v>30.69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30.69</v>
      </c>
      <c r="BL29" s="8">
        <f t="shared" si="21"/>
        <v>30.19</v>
      </c>
      <c r="BM29" s="8">
        <f t="shared" si="22"/>
        <v>30.19</v>
      </c>
      <c r="BN29" s="8">
        <f t="shared" si="23"/>
        <v>30.69</v>
      </c>
      <c r="BO29" s="8">
        <f t="shared" si="24"/>
        <v>30.69</v>
      </c>
      <c r="BP29" s="182">
        <f t="shared" si="25"/>
        <v>-0.5</v>
      </c>
      <c r="BQ29" s="182">
        <f t="shared" si="26"/>
        <v>-0.5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940</v>
      </c>
      <c r="G30" s="16">
        <f>'[3]14'!G32</f>
        <v>0</v>
      </c>
      <c r="H30" s="17">
        <f t="shared" si="27"/>
        <v>1260</v>
      </c>
      <c r="I30" s="15">
        <f>'[3]14'!J32</f>
        <v>286.02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0</v>
      </c>
      <c r="N30" s="16">
        <f>'[3]14'!O32</f>
        <v>0</v>
      </c>
      <c r="O30" s="17">
        <f t="shared" si="28"/>
        <v>286.02</v>
      </c>
      <c r="P30" s="18">
        <f>frq!C30</f>
        <v>1</v>
      </c>
      <c r="Q30" s="15">
        <f t="shared" si="29"/>
        <v>286.02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286.02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254.01999999999998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254.01999999999998</v>
      </c>
      <c r="AT30" s="8">
        <v>0</v>
      </c>
      <c r="AU30" s="8">
        <v>32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32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32</v>
      </c>
      <c r="BL30" s="8">
        <f t="shared" si="21"/>
        <v>0</v>
      </c>
      <c r="BM30" s="8">
        <f t="shared" si="22"/>
        <v>32</v>
      </c>
      <c r="BN30" s="8">
        <f t="shared" si="23"/>
        <v>0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940</v>
      </c>
      <c r="G31" s="16">
        <f>'[3]14'!G33</f>
        <v>0</v>
      </c>
      <c r="H31" s="17">
        <f t="shared" si="27"/>
        <v>1260</v>
      </c>
      <c r="I31" s="15">
        <f>'[3]14'!J33</f>
        <v>286.02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0</v>
      </c>
      <c r="N31" s="16">
        <f>'[3]14'!O33</f>
        <v>0</v>
      </c>
      <c r="O31" s="17">
        <f t="shared" si="28"/>
        <v>286.02</v>
      </c>
      <c r="P31" s="18">
        <f>frq!C31</f>
        <v>1</v>
      </c>
      <c r="Q31" s="15">
        <f t="shared" si="29"/>
        <v>286.02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286.02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254.01999999999998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254.01999999999998</v>
      </c>
      <c r="AT31" s="8">
        <v>0</v>
      </c>
      <c r="AU31" s="8">
        <v>32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32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0</v>
      </c>
      <c r="BM31" s="8">
        <f t="shared" si="22"/>
        <v>32</v>
      </c>
      <c r="BN31" s="8">
        <f t="shared" si="23"/>
        <v>0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940</v>
      </c>
      <c r="G32" s="16">
        <f>'[3]14'!G34</f>
        <v>0</v>
      </c>
      <c r="H32" s="17">
        <f t="shared" si="27"/>
        <v>1260</v>
      </c>
      <c r="I32" s="15">
        <f>'[3]14'!J34</f>
        <v>276.10000000000002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0</v>
      </c>
      <c r="N32" s="16">
        <f>'[3]14'!O34</f>
        <v>0</v>
      </c>
      <c r="O32" s="17">
        <f t="shared" si="28"/>
        <v>276.10000000000002</v>
      </c>
      <c r="P32" s="18">
        <f>frq!C32</f>
        <v>1</v>
      </c>
      <c r="Q32" s="15">
        <f t="shared" si="29"/>
        <v>276.10000000000002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276.10000000000002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244.10000000000002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244.10000000000002</v>
      </c>
      <c r="AT32" s="8">
        <v>0</v>
      </c>
      <c r="AU32" s="8">
        <v>32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32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32</v>
      </c>
      <c r="BL32" s="8">
        <f t="shared" si="21"/>
        <v>0</v>
      </c>
      <c r="BM32" s="8">
        <f t="shared" si="22"/>
        <v>32</v>
      </c>
      <c r="BN32" s="8">
        <f t="shared" si="23"/>
        <v>0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940</v>
      </c>
      <c r="G33" s="16">
        <f>'[3]14'!G35</f>
        <v>0</v>
      </c>
      <c r="H33" s="17">
        <f t="shared" si="27"/>
        <v>1260</v>
      </c>
      <c r="I33" s="15">
        <f>'[3]14'!J35</f>
        <v>270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0</v>
      </c>
      <c r="N33" s="16">
        <f>'[3]14'!O35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13.5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13.5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224.5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224.5</v>
      </c>
      <c r="AT33" s="8">
        <v>13.5</v>
      </c>
      <c r="AU33" s="8">
        <v>32</v>
      </c>
      <c r="AW33" s="204">
        <v>13.5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13.5</v>
      </c>
      <c r="BD33" s="204">
        <v>32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13.5</v>
      </c>
      <c r="BM33" s="8">
        <f t="shared" si="22"/>
        <v>32</v>
      </c>
      <c r="BN33" s="8">
        <f t="shared" si="23"/>
        <v>13.5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940</v>
      </c>
      <c r="G34" s="16">
        <f>'[3]14'!G36</f>
        <v>0</v>
      </c>
      <c r="H34" s="17">
        <f t="shared" si="27"/>
        <v>1260</v>
      </c>
      <c r="I34" s="15">
        <f>'[3]14'!J36</f>
        <v>270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0</v>
      </c>
      <c r="N34" s="16">
        <f>'[3]14'!O36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13.5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13.5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224.5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224.5</v>
      </c>
      <c r="AT34" s="8">
        <v>13.5</v>
      </c>
      <c r="AU34" s="8">
        <v>32</v>
      </c>
      <c r="AW34" s="204">
        <v>13.5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13.5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13.5</v>
      </c>
      <c r="BM34" s="8">
        <f t="shared" si="22"/>
        <v>32</v>
      </c>
      <c r="BN34" s="8">
        <f t="shared" si="23"/>
        <v>13.5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940</v>
      </c>
      <c r="G35" s="16">
        <f>'[3]14'!G37</f>
        <v>0</v>
      </c>
      <c r="H35" s="17">
        <f t="shared" si="27"/>
        <v>1260</v>
      </c>
      <c r="I35" s="15">
        <f>'[3]14'!J37</f>
        <v>270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0</v>
      </c>
      <c r="N35" s="16">
        <f>'[3]14'!O37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25.88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25.88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212.12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212.12</v>
      </c>
      <c r="AT35" s="8">
        <v>25.88</v>
      </c>
      <c r="AU35" s="8">
        <v>32</v>
      </c>
      <c r="AW35" s="204">
        <v>25.88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25.88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25.88</v>
      </c>
      <c r="BM35" s="8">
        <f t="shared" si="22"/>
        <v>32</v>
      </c>
      <c r="BN35" s="8">
        <f t="shared" si="23"/>
        <v>25.88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940</v>
      </c>
      <c r="G36" s="16">
        <f>'[3]14'!G38</f>
        <v>0</v>
      </c>
      <c r="H36" s="17">
        <f t="shared" si="27"/>
        <v>1260</v>
      </c>
      <c r="I36" s="15">
        <f>'[3]14'!J38</f>
        <v>270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0</v>
      </c>
      <c r="N36" s="16">
        <f>'[3]14'!O38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25.88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25.88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212.12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212.12</v>
      </c>
      <c r="AT36" s="8">
        <v>25.88</v>
      </c>
      <c r="AU36" s="8">
        <v>32</v>
      </c>
      <c r="AW36" s="204">
        <v>25.88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25.88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25.88</v>
      </c>
      <c r="BM36" s="8">
        <f t="shared" si="22"/>
        <v>32</v>
      </c>
      <c r="BN36" s="8">
        <f t="shared" si="23"/>
        <v>25.88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940</v>
      </c>
      <c r="G37" s="16">
        <f>'[3]14'!G39</f>
        <v>0</v>
      </c>
      <c r="H37" s="17">
        <f t="shared" si="27"/>
        <v>1260</v>
      </c>
      <c r="I37" s="15">
        <f>'[3]14'!J39</f>
        <v>270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0</v>
      </c>
      <c r="N37" s="16">
        <f>'[3]14'!O39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25.88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25.88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212.12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212.12</v>
      </c>
      <c r="AT37" s="8">
        <v>25.88</v>
      </c>
      <c r="AU37" s="8">
        <v>32</v>
      </c>
      <c r="AW37" s="204">
        <v>25.88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25.88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25.88</v>
      </c>
      <c r="BM37" s="8">
        <f t="shared" si="22"/>
        <v>32</v>
      </c>
      <c r="BN37" s="8">
        <f t="shared" si="23"/>
        <v>25.88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940</v>
      </c>
      <c r="G38" s="16">
        <f>'[3]14'!G40</f>
        <v>0</v>
      </c>
      <c r="H38" s="17">
        <f t="shared" si="27"/>
        <v>1260</v>
      </c>
      <c r="I38" s="15">
        <f>'[3]14'!J40</f>
        <v>270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0</v>
      </c>
      <c r="N38" s="16">
        <f>'[3]14'!O40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25.88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25.88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212.12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212.12</v>
      </c>
      <c r="AT38" s="8">
        <v>25.88</v>
      </c>
      <c r="AU38" s="8">
        <v>32</v>
      </c>
      <c r="AW38" s="204">
        <v>25.88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25.88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25.88</v>
      </c>
      <c r="BM38" s="8">
        <f t="shared" si="22"/>
        <v>32</v>
      </c>
      <c r="BN38" s="8">
        <f t="shared" si="23"/>
        <v>25.88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940</v>
      </c>
      <c r="G39" s="16">
        <f>'[3]14'!G41</f>
        <v>0</v>
      </c>
      <c r="H39" s="17">
        <f t="shared" si="27"/>
        <v>1260</v>
      </c>
      <c r="I39" s="15">
        <f>'[3]14'!J41</f>
        <v>270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0</v>
      </c>
      <c r="N39" s="16">
        <f>'[3]14'!O41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25.88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25.88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212.12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212.12</v>
      </c>
      <c r="AT39" s="8">
        <v>25.88</v>
      </c>
      <c r="AU39" s="8">
        <v>32</v>
      </c>
      <c r="AW39" s="204">
        <v>25.88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25.88</v>
      </c>
      <c r="BD39" s="204">
        <v>32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32</v>
      </c>
      <c r="BL39" s="8">
        <f t="shared" si="21"/>
        <v>25.88</v>
      </c>
      <c r="BM39" s="8">
        <f t="shared" si="22"/>
        <v>32</v>
      </c>
      <c r="BN39" s="8">
        <f t="shared" si="23"/>
        <v>25.88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940</v>
      </c>
      <c r="G40" s="16">
        <f>'[3]14'!G42</f>
        <v>0</v>
      </c>
      <c r="H40" s="17">
        <f t="shared" si="27"/>
        <v>1260</v>
      </c>
      <c r="I40" s="15">
        <f>'[3]14'!J42</f>
        <v>270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0</v>
      </c>
      <c r="N40" s="16">
        <f>'[3]14'!O42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25.88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25.88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212.12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212.12</v>
      </c>
      <c r="AT40" s="8">
        <v>25.88</v>
      </c>
      <c r="AU40" s="8">
        <v>32</v>
      </c>
      <c r="AW40" s="204">
        <v>25.88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25.88</v>
      </c>
      <c r="BD40" s="204">
        <v>32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32</v>
      </c>
      <c r="BL40" s="8">
        <f t="shared" si="21"/>
        <v>25.88</v>
      </c>
      <c r="BM40" s="8">
        <f t="shared" si="22"/>
        <v>32</v>
      </c>
      <c r="BN40" s="8">
        <f t="shared" si="23"/>
        <v>25.88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940</v>
      </c>
      <c r="G41" s="16">
        <f>'[3]14'!G43</f>
        <v>0</v>
      </c>
      <c r="H41" s="17">
        <f t="shared" si="27"/>
        <v>1260</v>
      </c>
      <c r="I41" s="15">
        <f>'[3]14'!J43</f>
        <v>270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0</v>
      </c>
      <c r="N41" s="16">
        <f>'[3]14'!O43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25.88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25.88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212.12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212.12</v>
      </c>
      <c r="AT41" s="8">
        <v>25.88</v>
      </c>
      <c r="AU41" s="8">
        <v>32</v>
      </c>
      <c r="AW41" s="204">
        <v>25.88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25.88</v>
      </c>
      <c r="BD41" s="204">
        <v>32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32</v>
      </c>
      <c r="BL41" s="8">
        <f t="shared" si="21"/>
        <v>25.88</v>
      </c>
      <c r="BM41" s="8">
        <f t="shared" si="22"/>
        <v>32</v>
      </c>
      <c r="BN41" s="8">
        <f t="shared" si="23"/>
        <v>25.88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940</v>
      </c>
      <c r="G42" s="16">
        <f>'[3]14'!G44</f>
        <v>0</v>
      </c>
      <c r="H42" s="17">
        <f t="shared" si="27"/>
        <v>1260</v>
      </c>
      <c r="I42" s="15">
        <f>'[3]14'!J44</f>
        <v>270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0</v>
      </c>
      <c r="N42" s="16">
        <f>'[3]14'!O44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25.88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25.88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212.12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212.12</v>
      </c>
      <c r="AT42" s="8">
        <v>25.88</v>
      </c>
      <c r="AU42" s="8">
        <v>32</v>
      </c>
      <c r="AW42" s="204">
        <v>25.88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25.88</v>
      </c>
      <c r="BD42" s="204">
        <v>32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32</v>
      </c>
      <c r="BL42" s="8">
        <f t="shared" si="21"/>
        <v>25.88</v>
      </c>
      <c r="BM42" s="8">
        <f t="shared" si="22"/>
        <v>32</v>
      </c>
      <c r="BN42" s="8">
        <f t="shared" si="23"/>
        <v>25.88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940</v>
      </c>
      <c r="G43" s="16">
        <f>'[3]14'!G45</f>
        <v>0</v>
      </c>
      <c r="H43" s="17">
        <f t="shared" si="27"/>
        <v>1260</v>
      </c>
      <c r="I43" s="15">
        <f>'[3]14'!J45</f>
        <v>270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0</v>
      </c>
      <c r="N43" s="16">
        <f>'[3]14'!O45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26.57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26.57</v>
      </c>
      <c r="AE43" s="8">
        <f t="shared" si="11"/>
        <v>26.57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26.57</v>
      </c>
      <c r="AL43" s="8">
        <f t="shared" si="31"/>
        <v>216.86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216.86</v>
      </c>
      <c r="AT43" s="8">
        <v>26.57</v>
      </c>
      <c r="AU43" s="8">
        <v>26.57</v>
      </c>
      <c r="AW43" s="204">
        <v>26.57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26.57</v>
      </c>
      <c r="BD43" s="204">
        <v>26.57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26.57</v>
      </c>
      <c r="BL43" s="8">
        <f t="shared" si="21"/>
        <v>26.57</v>
      </c>
      <c r="BM43" s="8">
        <f t="shared" si="22"/>
        <v>26.57</v>
      </c>
      <c r="BN43" s="8">
        <f t="shared" si="23"/>
        <v>26.57</v>
      </c>
      <c r="BO43" s="8">
        <f t="shared" si="24"/>
        <v>26.57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940</v>
      </c>
      <c r="G44" s="16">
        <f>'[3]14'!G46</f>
        <v>0</v>
      </c>
      <c r="H44" s="17">
        <f t="shared" si="27"/>
        <v>1260</v>
      </c>
      <c r="I44" s="15">
        <f>'[3]14'!J46</f>
        <v>270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0</v>
      </c>
      <c r="N44" s="16">
        <f>'[3]14'!O46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26.57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26.57</v>
      </c>
      <c r="AE44" s="8">
        <f t="shared" si="11"/>
        <v>26.57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26.57</v>
      </c>
      <c r="AL44" s="8">
        <f t="shared" si="31"/>
        <v>216.86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216.86</v>
      </c>
      <c r="AT44" s="8">
        <v>26.57</v>
      </c>
      <c r="AU44" s="8">
        <v>26.57</v>
      </c>
      <c r="AW44" s="204">
        <v>26.57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26.57</v>
      </c>
      <c r="BD44" s="204">
        <v>26.57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26.57</v>
      </c>
      <c r="BL44" s="8">
        <f t="shared" si="21"/>
        <v>26.57</v>
      </c>
      <c r="BM44" s="8">
        <f t="shared" si="22"/>
        <v>26.57</v>
      </c>
      <c r="BN44" s="8">
        <f t="shared" si="23"/>
        <v>26.57</v>
      </c>
      <c r="BO44" s="8">
        <f t="shared" si="24"/>
        <v>26.57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940</v>
      </c>
      <c r="G45" s="16">
        <f>'[3]14'!G47</f>
        <v>0</v>
      </c>
      <c r="H45" s="17">
        <f t="shared" si="27"/>
        <v>1260</v>
      </c>
      <c r="I45" s="15">
        <f>'[3]14'!J47</f>
        <v>270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0</v>
      </c>
      <c r="N45" s="16">
        <f>'[3]14'!O47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26.57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26.57</v>
      </c>
      <c r="AE45" s="8">
        <f t="shared" si="11"/>
        <v>26.57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26.57</v>
      </c>
      <c r="AL45" s="8">
        <f t="shared" si="31"/>
        <v>216.86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216.86</v>
      </c>
      <c r="AT45" s="8">
        <v>26.57</v>
      </c>
      <c r="AU45" s="8">
        <v>26.57</v>
      </c>
      <c r="AW45" s="204">
        <v>26.57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26.57</v>
      </c>
      <c r="BD45" s="204">
        <v>26.57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26.57</v>
      </c>
      <c r="BL45" s="8">
        <f t="shared" si="21"/>
        <v>26.57</v>
      </c>
      <c r="BM45" s="8">
        <f t="shared" si="22"/>
        <v>26.57</v>
      </c>
      <c r="BN45" s="8">
        <f t="shared" si="23"/>
        <v>26.57</v>
      </c>
      <c r="BO45" s="8">
        <f t="shared" si="24"/>
        <v>26.57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940</v>
      </c>
      <c r="G46" s="16">
        <f>'[3]14'!G48</f>
        <v>0</v>
      </c>
      <c r="H46" s="17">
        <f t="shared" si="27"/>
        <v>1260</v>
      </c>
      <c r="I46" s="15">
        <f>'[3]14'!J48</f>
        <v>270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0</v>
      </c>
      <c r="N46" s="16">
        <f>'[3]14'!O48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26.57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26.57</v>
      </c>
      <c r="AE46" s="8">
        <f t="shared" si="11"/>
        <v>26.57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26.57</v>
      </c>
      <c r="AL46" s="8">
        <f t="shared" si="31"/>
        <v>216.86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216.86</v>
      </c>
      <c r="AT46" s="8">
        <v>26.57</v>
      </c>
      <c r="AU46" s="8">
        <v>26.57</v>
      </c>
      <c r="AW46" s="204">
        <v>26.57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26.57</v>
      </c>
      <c r="BD46" s="204">
        <v>26.57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26.57</v>
      </c>
      <c r="BL46" s="8">
        <f t="shared" si="21"/>
        <v>26.57</v>
      </c>
      <c r="BM46" s="8">
        <f t="shared" si="22"/>
        <v>26.57</v>
      </c>
      <c r="BN46" s="8">
        <f t="shared" si="23"/>
        <v>26.57</v>
      </c>
      <c r="BO46" s="8">
        <f t="shared" si="24"/>
        <v>26.57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0</v>
      </c>
      <c r="G47" s="16">
        <f>'[3]14'!G49</f>
        <v>0</v>
      </c>
      <c r="H47" s="17">
        <f t="shared" si="27"/>
        <v>320</v>
      </c>
      <c r="I47" s="15">
        <f>'[3]14'!J49</f>
        <v>0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0</v>
      </c>
      <c r="N47" s="16">
        <f>'[3]14'!O49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32</v>
      </c>
      <c r="AU47" s="8">
        <v>25.88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0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32</v>
      </c>
      <c r="BM47" s="8">
        <f t="shared" si="22"/>
        <v>25.88</v>
      </c>
      <c r="BN47" s="8">
        <f t="shared" si="23"/>
        <v>0</v>
      </c>
      <c r="BO47" s="8">
        <f t="shared" si="24"/>
        <v>0</v>
      </c>
      <c r="BP47" s="182">
        <f t="shared" si="25"/>
        <v>32</v>
      </c>
      <c r="BQ47" s="182">
        <f t="shared" si="26"/>
        <v>25.88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0</v>
      </c>
      <c r="G48" s="16">
        <f>'[3]14'!G50</f>
        <v>0</v>
      </c>
      <c r="H48" s="17">
        <f t="shared" si="27"/>
        <v>320</v>
      </c>
      <c r="I48" s="15">
        <f>'[3]14'!J50</f>
        <v>0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0</v>
      </c>
      <c r="N48" s="16">
        <f>'[3]14'!O50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32</v>
      </c>
      <c r="AU48" s="8">
        <v>25.88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0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32</v>
      </c>
      <c r="BM48" s="8">
        <f t="shared" si="22"/>
        <v>25.88</v>
      </c>
      <c r="BN48" s="8">
        <f t="shared" si="23"/>
        <v>0</v>
      </c>
      <c r="BO48" s="8">
        <f t="shared" si="24"/>
        <v>0</v>
      </c>
      <c r="BP48" s="182">
        <f t="shared" si="25"/>
        <v>32</v>
      </c>
      <c r="BQ48" s="182">
        <f t="shared" si="26"/>
        <v>25.88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0</v>
      </c>
      <c r="G49" s="16">
        <f>'[3]14'!G51</f>
        <v>0</v>
      </c>
      <c r="H49" s="17">
        <f t="shared" si="27"/>
        <v>320</v>
      </c>
      <c r="I49" s="15">
        <f>'[3]14'!J51</f>
        <v>40.6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0</v>
      </c>
      <c r="N49" s="16">
        <f>'[3]14'!O51</f>
        <v>0</v>
      </c>
      <c r="O49" s="17">
        <f t="shared" si="28"/>
        <v>40.6</v>
      </c>
      <c r="P49" s="18">
        <f>frq!C49</f>
        <v>1</v>
      </c>
      <c r="Q49" s="15">
        <f t="shared" si="29"/>
        <v>40.6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40.6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40.6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40.6</v>
      </c>
      <c r="AT49" s="8">
        <v>32</v>
      </c>
      <c r="AU49" s="8">
        <v>25.88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0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32</v>
      </c>
      <c r="BM49" s="8">
        <f t="shared" si="22"/>
        <v>25.88</v>
      </c>
      <c r="BN49" s="8">
        <f t="shared" si="23"/>
        <v>0</v>
      </c>
      <c r="BO49" s="8">
        <f t="shared" si="24"/>
        <v>0</v>
      </c>
      <c r="BP49" s="182">
        <f t="shared" si="25"/>
        <v>32</v>
      </c>
      <c r="BQ49" s="182">
        <f t="shared" si="26"/>
        <v>25.88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0</v>
      </c>
      <c r="G50" s="16">
        <f>'[3]14'!G52</f>
        <v>0</v>
      </c>
      <c r="H50" s="17">
        <f t="shared" si="27"/>
        <v>320</v>
      </c>
      <c r="I50" s="15">
        <f>'[3]14'!J52</f>
        <v>0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0</v>
      </c>
      <c r="N50" s="16">
        <f>'[3]14'!O52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32</v>
      </c>
      <c r="AU50" s="8">
        <v>25.88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0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32</v>
      </c>
      <c r="BM50" s="8">
        <f t="shared" si="22"/>
        <v>25.88</v>
      </c>
      <c r="BN50" s="8">
        <f t="shared" si="23"/>
        <v>0</v>
      </c>
      <c r="BO50" s="8">
        <f t="shared" si="24"/>
        <v>0</v>
      </c>
      <c r="BP50" s="182">
        <f t="shared" si="25"/>
        <v>32</v>
      </c>
      <c r="BQ50" s="182">
        <f t="shared" si="26"/>
        <v>25.88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920</v>
      </c>
      <c r="G51" s="16">
        <f>'[3]14'!G53</f>
        <v>0</v>
      </c>
      <c r="H51" s="17">
        <f t="shared" si="27"/>
        <v>1240</v>
      </c>
      <c r="I51" s="15">
        <f>'[3]14'!J53</f>
        <v>270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0</v>
      </c>
      <c r="N51" s="16">
        <f>'[3]14'!O53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25.88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25.88</v>
      </c>
      <c r="AL51" s="8">
        <f t="shared" si="31"/>
        <v>212.12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212.12</v>
      </c>
      <c r="AT51" s="8">
        <v>32</v>
      </c>
      <c r="AU51" s="8">
        <v>25.88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25.88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25.88</v>
      </c>
      <c r="BL51" s="8">
        <f t="shared" si="21"/>
        <v>32</v>
      </c>
      <c r="BM51" s="8">
        <f t="shared" si="22"/>
        <v>25.88</v>
      </c>
      <c r="BN51" s="8">
        <f t="shared" si="23"/>
        <v>32</v>
      </c>
      <c r="BO51" s="8">
        <f t="shared" si="24"/>
        <v>25.88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920</v>
      </c>
      <c r="G52" s="16">
        <f>'[3]14'!G54</f>
        <v>0</v>
      </c>
      <c r="H52" s="17">
        <f t="shared" si="27"/>
        <v>1240</v>
      </c>
      <c r="I52" s="15">
        <f>'[3]14'!J54</f>
        <v>270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0</v>
      </c>
      <c r="N52" s="16">
        <f>'[3]14'!O54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25.88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25.88</v>
      </c>
      <c r="AL52" s="8">
        <f t="shared" si="31"/>
        <v>212.12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212.12</v>
      </c>
      <c r="AT52" s="8">
        <v>32</v>
      </c>
      <c r="AU52" s="8">
        <v>25.88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25.88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25.88</v>
      </c>
      <c r="BL52" s="8">
        <f t="shared" si="21"/>
        <v>32</v>
      </c>
      <c r="BM52" s="8">
        <f t="shared" si="22"/>
        <v>25.88</v>
      </c>
      <c r="BN52" s="8">
        <f t="shared" si="23"/>
        <v>32</v>
      </c>
      <c r="BO52" s="8">
        <f t="shared" si="24"/>
        <v>25.88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920</v>
      </c>
      <c r="G53" s="16">
        <f>'[3]14'!G55</f>
        <v>0</v>
      </c>
      <c r="H53" s="17">
        <f t="shared" si="27"/>
        <v>1240</v>
      </c>
      <c r="I53" s="15">
        <f>'[3]14'!J55</f>
        <v>270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0</v>
      </c>
      <c r="N53" s="16">
        <f>'[3]14'!O55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26.57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26.57</v>
      </c>
      <c r="AE53" s="8">
        <f t="shared" si="11"/>
        <v>26.57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26.57</v>
      </c>
      <c r="AL53" s="8">
        <f t="shared" si="31"/>
        <v>216.86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216.86</v>
      </c>
      <c r="AT53" s="8">
        <v>26.57</v>
      </c>
      <c r="AU53" s="8">
        <v>26.57</v>
      </c>
      <c r="AW53" s="204">
        <v>26.57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26.57</v>
      </c>
      <c r="BD53" s="204">
        <v>26.57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26.57</v>
      </c>
      <c r="BL53" s="8">
        <f t="shared" si="21"/>
        <v>26.57</v>
      </c>
      <c r="BM53" s="8">
        <f t="shared" si="22"/>
        <v>26.57</v>
      </c>
      <c r="BN53" s="8">
        <f t="shared" si="23"/>
        <v>26.57</v>
      </c>
      <c r="BO53" s="8">
        <f t="shared" si="24"/>
        <v>26.57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920</v>
      </c>
      <c r="G54" s="16">
        <f>'[3]14'!G56</f>
        <v>0</v>
      </c>
      <c r="H54" s="17">
        <f t="shared" si="27"/>
        <v>1240</v>
      </c>
      <c r="I54" s="15">
        <f>'[3]14'!J56</f>
        <v>270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0</v>
      </c>
      <c r="N54" s="16">
        <f>'[3]14'!O56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26.57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26.57</v>
      </c>
      <c r="AE54" s="8">
        <f t="shared" si="11"/>
        <v>26.57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26.57</v>
      </c>
      <c r="AL54" s="8">
        <f t="shared" si="31"/>
        <v>216.86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216.86</v>
      </c>
      <c r="AT54" s="8">
        <v>26.57</v>
      </c>
      <c r="AU54" s="8">
        <v>26.57</v>
      </c>
      <c r="AW54" s="204">
        <v>26.57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26.57</v>
      </c>
      <c r="BD54" s="204">
        <v>26.57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26.57</v>
      </c>
      <c r="BL54" s="8">
        <f t="shared" si="21"/>
        <v>26.57</v>
      </c>
      <c r="BM54" s="8">
        <f t="shared" si="22"/>
        <v>26.57</v>
      </c>
      <c r="BN54" s="8">
        <f t="shared" si="23"/>
        <v>26.57</v>
      </c>
      <c r="BO54" s="8">
        <f t="shared" si="24"/>
        <v>26.57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920</v>
      </c>
      <c r="G55" s="16">
        <f>'[3]14'!G57</f>
        <v>0</v>
      </c>
      <c r="H55" s="17">
        <f t="shared" si="27"/>
        <v>1240</v>
      </c>
      <c r="I55" s="15">
        <f>'[3]14'!J57</f>
        <v>270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0</v>
      </c>
      <c r="N55" s="16">
        <f>'[3]14'!O57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26.57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26.57</v>
      </c>
      <c r="AE55" s="8">
        <f t="shared" si="11"/>
        <v>26.57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26.57</v>
      </c>
      <c r="AL55" s="8">
        <f t="shared" si="31"/>
        <v>216.86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216.86</v>
      </c>
      <c r="AT55" s="8">
        <v>26.57</v>
      </c>
      <c r="AU55" s="8">
        <v>26.57</v>
      </c>
      <c r="AW55" s="204">
        <v>26.57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26.57</v>
      </c>
      <c r="BD55" s="204">
        <v>26.57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26.57</v>
      </c>
      <c r="BL55" s="8">
        <f t="shared" si="21"/>
        <v>26.57</v>
      </c>
      <c r="BM55" s="8">
        <f t="shared" si="22"/>
        <v>26.57</v>
      </c>
      <c r="BN55" s="8">
        <f t="shared" si="23"/>
        <v>26.57</v>
      </c>
      <c r="BO55" s="8">
        <f t="shared" si="24"/>
        <v>26.57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920</v>
      </c>
      <c r="G56" s="16">
        <f>'[3]14'!G58</f>
        <v>0</v>
      </c>
      <c r="H56" s="17">
        <f t="shared" si="27"/>
        <v>1240</v>
      </c>
      <c r="I56" s="15">
        <f>'[3]14'!J58</f>
        <v>273.22000000000003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0</v>
      </c>
      <c r="N56" s="16">
        <f>'[3]14'!O58</f>
        <v>0</v>
      </c>
      <c r="O56" s="17">
        <f t="shared" si="28"/>
        <v>273.22000000000003</v>
      </c>
      <c r="P56" s="18">
        <f>frq!C56</f>
        <v>1</v>
      </c>
      <c r="Q56" s="15">
        <f t="shared" si="29"/>
        <v>273.22000000000003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273.22000000000003</v>
      </c>
      <c r="X56" s="8">
        <f t="shared" si="4"/>
        <v>26.57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26.57</v>
      </c>
      <c r="AE56" s="8">
        <f t="shared" si="11"/>
        <v>26.57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26.57</v>
      </c>
      <c r="AL56" s="8">
        <f t="shared" si="31"/>
        <v>220.08000000000004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220.08000000000004</v>
      </c>
      <c r="AT56" s="8">
        <v>26.57</v>
      </c>
      <c r="AU56" s="8">
        <v>26.57</v>
      </c>
      <c r="AW56" s="204">
        <v>26.57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26.57</v>
      </c>
      <c r="BD56" s="204">
        <v>26.57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26.57</v>
      </c>
      <c r="BL56" s="8">
        <f t="shared" si="21"/>
        <v>26.57</v>
      </c>
      <c r="BM56" s="8">
        <f t="shared" si="22"/>
        <v>26.57</v>
      </c>
      <c r="BN56" s="8">
        <f t="shared" si="23"/>
        <v>26.57</v>
      </c>
      <c r="BO56" s="8">
        <f t="shared" si="24"/>
        <v>26.57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920</v>
      </c>
      <c r="G57" s="16">
        <f>'[3]14'!G59</f>
        <v>0</v>
      </c>
      <c r="H57" s="17">
        <f t="shared" si="27"/>
        <v>1240</v>
      </c>
      <c r="I57" s="15">
        <f>'[3]14'!J59</f>
        <v>270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0</v>
      </c>
      <c r="N57" s="16">
        <f>'[3]14'!O59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26.57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26.57</v>
      </c>
      <c r="AE57" s="8">
        <f t="shared" si="11"/>
        <v>26.57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26.57</v>
      </c>
      <c r="AL57" s="8">
        <f t="shared" si="31"/>
        <v>216.86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216.86</v>
      </c>
      <c r="AT57" s="8">
        <v>26.57</v>
      </c>
      <c r="AU57" s="8">
        <v>26.57</v>
      </c>
      <c r="AW57" s="204">
        <v>26.57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26.57</v>
      </c>
      <c r="BD57" s="204">
        <v>26.57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26.57</v>
      </c>
      <c r="BL57" s="8">
        <f t="shared" si="21"/>
        <v>26.57</v>
      </c>
      <c r="BM57" s="8">
        <f t="shared" si="22"/>
        <v>26.57</v>
      </c>
      <c r="BN57" s="8">
        <f t="shared" si="23"/>
        <v>26.57</v>
      </c>
      <c r="BO57" s="8">
        <f t="shared" si="24"/>
        <v>26.57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920</v>
      </c>
      <c r="G58" s="16">
        <f>'[3]14'!G60</f>
        <v>0</v>
      </c>
      <c r="H58" s="17">
        <f t="shared" si="27"/>
        <v>1240</v>
      </c>
      <c r="I58" s="15">
        <f>'[3]14'!J60</f>
        <v>270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0</v>
      </c>
      <c r="N58" s="16">
        <f>'[3]14'!O60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26.57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26.57</v>
      </c>
      <c r="AE58" s="8">
        <f t="shared" si="11"/>
        <v>26.57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26.57</v>
      </c>
      <c r="AL58" s="8">
        <f t="shared" si="31"/>
        <v>216.86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216.86</v>
      </c>
      <c r="AT58" s="8">
        <v>26.57</v>
      </c>
      <c r="AU58" s="8">
        <v>26.57</v>
      </c>
      <c r="AW58" s="204">
        <v>26.57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26.57</v>
      </c>
      <c r="BD58" s="204">
        <v>26.57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26.57</v>
      </c>
      <c r="BL58" s="8">
        <f t="shared" si="21"/>
        <v>26.57</v>
      </c>
      <c r="BM58" s="8">
        <f t="shared" si="22"/>
        <v>26.57</v>
      </c>
      <c r="BN58" s="8">
        <f t="shared" si="23"/>
        <v>26.57</v>
      </c>
      <c r="BO58" s="8">
        <f t="shared" si="24"/>
        <v>26.57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920</v>
      </c>
      <c r="G59" s="16">
        <f>'[3]14'!G61</f>
        <v>0</v>
      </c>
      <c r="H59" s="17">
        <f t="shared" si="27"/>
        <v>1240</v>
      </c>
      <c r="I59" s="15">
        <f>'[3]14'!J61</f>
        <v>270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0</v>
      </c>
      <c r="N59" s="16">
        <f>'[3]14'!O61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26.57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26.57</v>
      </c>
      <c r="AE59" s="8">
        <f t="shared" si="11"/>
        <v>26.57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26.57</v>
      </c>
      <c r="AL59" s="8">
        <f t="shared" si="31"/>
        <v>216.86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216.86</v>
      </c>
      <c r="AT59" s="8">
        <v>26.57</v>
      </c>
      <c r="AU59" s="8">
        <v>26.57</v>
      </c>
      <c r="AW59" s="204">
        <v>26.57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26.57</v>
      </c>
      <c r="BD59" s="204">
        <v>26.57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26.57</v>
      </c>
      <c r="BL59" s="8">
        <f t="shared" si="21"/>
        <v>26.57</v>
      </c>
      <c r="BM59" s="8">
        <f t="shared" si="22"/>
        <v>26.57</v>
      </c>
      <c r="BN59" s="8">
        <f t="shared" si="23"/>
        <v>26.57</v>
      </c>
      <c r="BO59" s="8">
        <f t="shared" si="24"/>
        <v>26.57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920</v>
      </c>
      <c r="G60" s="16">
        <f>'[3]14'!G62</f>
        <v>0</v>
      </c>
      <c r="H60" s="17">
        <f t="shared" si="27"/>
        <v>1240</v>
      </c>
      <c r="I60" s="15">
        <f>'[3]14'!J62</f>
        <v>270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0</v>
      </c>
      <c r="N60" s="16">
        <f>'[3]14'!O62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26.57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26.57</v>
      </c>
      <c r="AE60" s="8">
        <f t="shared" si="11"/>
        <v>26.57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26.57</v>
      </c>
      <c r="AL60" s="8">
        <f t="shared" si="31"/>
        <v>216.86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216.86</v>
      </c>
      <c r="AT60" s="8">
        <v>26.57</v>
      </c>
      <c r="AU60" s="8">
        <v>26.57</v>
      </c>
      <c r="AW60" s="204">
        <v>26.57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26.57</v>
      </c>
      <c r="BD60" s="204">
        <v>26.57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26.57</v>
      </c>
      <c r="BL60" s="8">
        <f t="shared" si="21"/>
        <v>26.57</v>
      </c>
      <c r="BM60" s="8">
        <f t="shared" si="22"/>
        <v>26.57</v>
      </c>
      <c r="BN60" s="8">
        <f t="shared" si="23"/>
        <v>26.57</v>
      </c>
      <c r="BO60" s="8">
        <f t="shared" si="24"/>
        <v>26.57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920</v>
      </c>
      <c r="G61" s="16">
        <f>'[3]14'!G63</f>
        <v>0</v>
      </c>
      <c r="H61" s="17">
        <f t="shared" si="27"/>
        <v>1240</v>
      </c>
      <c r="I61" s="15">
        <f>'[3]14'!J63</f>
        <v>270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0</v>
      </c>
      <c r="N61" s="16">
        <f>'[3]14'!O63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26.57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26.57</v>
      </c>
      <c r="AE61" s="8">
        <f t="shared" si="11"/>
        <v>26.57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26.57</v>
      </c>
      <c r="AL61" s="8">
        <f t="shared" si="31"/>
        <v>216.86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216.86</v>
      </c>
      <c r="AT61" s="8">
        <v>26.57</v>
      </c>
      <c r="AU61" s="8">
        <v>26.57</v>
      </c>
      <c r="AW61" s="204">
        <v>26.57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26.57</v>
      </c>
      <c r="BD61" s="204">
        <v>26.57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26.57</v>
      </c>
      <c r="BL61" s="8">
        <f t="shared" si="21"/>
        <v>26.57</v>
      </c>
      <c r="BM61" s="8">
        <f t="shared" si="22"/>
        <v>26.57</v>
      </c>
      <c r="BN61" s="8">
        <f t="shared" si="23"/>
        <v>26.57</v>
      </c>
      <c r="BO61" s="8">
        <f t="shared" si="24"/>
        <v>26.57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920</v>
      </c>
      <c r="G62" s="16">
        <f>'[3]14'!G64</f>
        <v>0</v>
      </c>
      <c r="H62" s="17">
        <f t="shared" si="27"/>
        <v>1240</v>
      </c>
      <c r="I62" s="15">
        <f>'[3]14'!J64</f>
        <v>270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0</v>
      </c>
      <c r="N62" s="16">
        <f>'[3]14'!O64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26.57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26.57</v>
      </c>
      <c r="AE62" s="8">
        <f t="shared" si="11"/>
        <v>26.57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26.57</v>
      </c>
      <c r="AL62" s="8">
        <f t="shared" ref="AL62:AN98" si="35">Q62-X62-AE62</f>
        <v>216.86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216.86</v>
      </c>
      <c r="AT62" s="8">
        <v>26.57</v>
      </c>
      <c r="AU62" s="8">
        <v>26.57</v>
      </c>
      <c r="AW62" s="204">
        <v>26.57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26.57</v>
      </c>
      <c r="BD62" s="204">
        <v>26.57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26.57</v>
      </c>
      <c r="BL62" s="8">
        <f t="shared" si="21"/>
        <v>26.57</v>
      </c>
      <c r="BM62" s="8">
        <f t="shared" si="22"/>
        <v>26.57</v>
      </c>
      <c r="BN62" s="8">
        <f t="shared" si="23"/>
        <v>26.57</v>
      </c>
      <c r="BO62" s="8">
        <f t="shared" si="24"/>
        <v>26.57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920</v>
      </c>
      <c r="G63" s="16">
        <f>'[3]14'!G65</f>
        <v>0</v>
      </c>
      <c r="H63" s="17">
        <f t="shared" si="27"/>
        <v>1240</v>
      </c>
      <c r="I63" s="15">
        <f>'[3]14'!J65</f>
        <v>270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0</v>
      </c>
      <c r="N63" s="16">
        <f>'[3]14'!O65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26.57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26.57</v>
      </c>
      <c r="AE63" s="8">
        <f t="shared" si="11"/>
        <v>26.57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26.57</v>
      </c>
      <c r="AL63" s="8">
        <f t="shared" si="35"/>
        <v>216.86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216.86</v>
      </c>
      <c r="AT63" s="8">
        <v>26.57</v>
      </c>
      <c r="AU63" s="8">
        <v>26.57</v>
      </c>
      <c r="AW63" s="204">
        <v>26.57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26.57</v>
      </c>
      <c r="BD63" s="204">
        <v>26.57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26.57</v>
      </c>
      <c r="BL63" s="8">
        <f t="shared" si="21"/>
        <v>26.57</v>
      </c>
      <c r="BM63" s="8">
        <f t="shared" si="22"/>
        <v>26.57</v>
      </c>
      <c r="BN63" s="8">
        <f t="shared" si="23"/>
        <v>26.57</v>
      </c>
      <c r="BO63" s="8">
        <f t="shared" si="24"/>
        <v>26.57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920</v>
      </c>
      <c r="G64" s="16">
        <f>'[3]14'!G66</f>
        <v>0</v>
      </c>
      <c r="H64" s="17">
        <f t="shared" si="27"/>
        <v>1240</v>
      </c>
      <c r="I64" s="15">
        <f>'[3]14'!J66</f>
        <v>270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0</v>
      </c>
      <c r="N64" s="16">
        <f>'[3]14'!O66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26.57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26.57</v>
      </c>
      <c r="AE64" s="8">
        <f t="shared" si="11"/>
        <v>26.57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26.57</v>
      </c>
      <c r="AL64" s="8">
        <f t="shared" si="35"/>
        <v>216.86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216.86</v>
      </c>
      <c r="AT64" s="8">
        <v>26.57</v>
      </c>
      <c r="AU64" s="8">
        <v>26.57</v>
      </c>
      <c r="AW64" s="204">
        <v>26.57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26.57</v>
      </c>
      <c r="BD64" s="204">
        <v>26.57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26.57</v>
      </c>
      <c r="BL64" s="8">
        <f t="shared" si="21"/>
        <v>26.57</v>
      </c>
      <c r="BM64" s="8">
        <f t="shared" si="22"/>
        <v>26.57</v>
      </c>
      <c r="BN64" s="8">
        <f t="shared" si="23"/>
        <v>26.57</v>
      </c>
      <c r="BO64" s="8">
        <f t="shared" si="24"/>
        <v>26.57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920</v>
      </c>
      <c r="G65" s="16">
        <f>'[3]14'!G67</f>
        <v>0</v>
      </c>
      <c r="H65" s="17">
        <f t="shared" si="27"/>
        <v>1240</v>
      </c>
      <c r="I65" s="15">
        <f>'[3]14'!J67</f>
        <v>270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0</v>
      </c>
      <c r="N65" s="16">
        <f>'[3]14'!O67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26.57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26.57</v>
      </c>
      <c r="AE65" s="8">
        <f t="shared" si="11"/>
        <v>26.57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26.57</v>
      </c>
      <c r="AL65" s="8">
        <f t="shared" si="35"/>
        <v>216.86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216.86</v>
      </c>
      <c r="AT65" s="8">
        <v>26.57</v>
      </c>
      <c r="AU65" s="8">
        <v>26.57</v>
      </c>
      <c r="AW65" s="204">
        <v>26.57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26.57</v>
      </c>
      <c r="BD65" s="204">
        <v>26.57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26.57</v>
      </c>
      <c r="BL65" s="8">
        <f t="shared" si="21"/>
        <v>26.57</v>
      </c>
      <c r="BM65" s="8">
        <f t="shared" si="22"/>
        <v>26.57</v>
      </c>
      <c r="BN65" s="8">
        <f t="shared" si="23"/>
        <v>26.57</v>
      </c>
      <c r="BO65" s="8">
        <f t="shared" si="24"/>
        <v>26.57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920</v>
      </c>
      <c r="G66" s="16">
        <f>'[3]14'!G68</f>
        <v>0</v>
      </c>
      <c r="H66" s="17">
        <f t="shared" si="27"/>
        <v>1240</v>
      </c>
      <c r="I66" s="15">
        <f>'[3]14'!J68</f>
        <v>270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0</v>
      </c>
      <c r="N66" s="16">
        <f>'[3]14'!O68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26.57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26.57</v>
      </c>
      <c r="AE66" s="8">
        <f t="shared" si="11"/>
        <v>26.57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26.57</v>
      </c>
      <c r="AL66" s="8">
        <f t="shared" si="35"/>
        <v>216.86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216.86</v>
      </c>
      <c r="AT66" s="8">
        <v>26.57</v>
      </c>
      <c r="AU66" s="8">
        <v>26.57</v>
      </c>
      <c r="AW66" s="204">
        <v>26.57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26.57</v>
      </c>
      <c r="BD66" s="204">
        <v>26.57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26.57</v>
      </c>
      <c r="BL66" s="8">
        <f t="shared" si="21"/>
        <v>26.57</v>
      </c>
      <c r="BM66" s="8">
        <f t="shared" si="22"/>
        <v>26.57</v>
      </c>
      <c r="BN66" s="8">
        <f t="shared" si="23"/>
        <v>26.57</v>
      </c>
      <c r="BO66" s="8">
        <f t="shared" si="24"/>
        <v>26.57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920</v>
      </c>
      <c r="G67" s="16">
        <f>'[3]14'!G69</f>
        <v>0</v>
      </c>
      <c r="H67" s="17">
        <f t="shared" si="27"/>
        <v>1240</v>
      </c>
      <c r="I67" s="15">
        <f>'[3]14'!J69</f>
        <v>270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0</v>
      </c>
      <c r="N67" s="16">
        <f>'[3]14'!O69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26.57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26.57</v>
      </c>
      <c r="AE67" s="8">
        <f t="shared" si="11"/>
        <v>26.57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26.57</v>
      </c>
      <c r="AL67" s="8">
        <f t="shared" si="35"/>
        <v>216.86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216.86</v>
      </c>
      <c r="AT67" s="8">
        <v>26.57</v>
      </c>
      <c r="AU67" s="8">
        <v>26.57</v>
      </c>
      <c r="AW67" s="204">
        <v>26.57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26.57</v>
      </c>
      <c r="BD67" s="204">
        <v>26.57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26.57</v>
      </c>
      <c r="BL67" s="8">
        <f t="shared" si="21"/>
        <v>26.57</v>
      </c>
      <c r="BM67" s="8">
        <f t="shared" si="22"/>
        <v>26.57</v>
      </c>
      <c r="BN67" s="8">
        <f t="shared" si="23"/>
        <v>26.57</v>
      </c>
      <c r="BO67" s="8">
        <f t="shared" si="24"/>
        <v>26.57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920</v>
      </c>
      <c r="G68" s="16">
        <f>'[3]14'!G70</f>
        <v>0</v>
      </c>
      <c r="H68" s="17">
        <f t="shared" si="27"/>
        <v>1240</v>
      </c>
      <c r="I68" s="15">
        <f>'[3]14'!J70</f>
        <v>280.85000000000002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0</v>
      </c>
      <c r="N68" s="16">
        <f>'[3]14'!O70</f>
        <v>0</v>
      </c>
      <c r="O68" s="17">
        <f t="shared" si="28"/>
        <v>280.85000000000002</v>
      </c>
      <c r="P68" s="18">
        <f>frq!C68</f>
        <v>1</v>
      </c>
      <c r="Q68" s="15">
        <f t="shared" si="33"/>
        <v>280.85000000000002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280.85000000000002</v>
      </c>
      <c r="X68" s="8">
        <f t="shared" ref="X68:X98" si="36">AW68</f>
        <v>26.57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26.57</v>
      </c>
      <c r="AE68" s="8">
        <f t="shared" ref="AE68:AE98" si="43">BD68</f>
        <v>26.57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26.57</v>
      </c>
      <c r="AL68" s="8">
        <f t="shared" si="35"/>
        <v>227.71000000000004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227.71000000000004</v>
      </c>
      <c r="AT68" s="8">
        <v>26.57</v>
      </c>
      <c r="AU68" s="8">
        <v>26.57</v>
      </c>
      <c r="AW68" s="204">
        <v>26.57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26.57</v>
      </c>
      <c r="BD68" s="204">
        <v>26.57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26.57</v>
      </c>
      <c r="BL68" s="8">
        <f t="shared" ref="BL68:BL98" si="53">AT68</f>
        <v>26.57</v>
      </c>
      <c r="BM68" s="8">
        <f t="shared" ref="BM68:BM98" si="54">AU68</f>
        <v>26.57</v>
      </c>
      <c r="BN68" s="8">
        <f t="shared" ref="BN68:BN98" si="55">BC68</f>
        <v>26.57</v>
      </c>
      <c r="BO68" s="8">
        <f t="shared" ref="BO68:BO98" si="56">BJ68</f>
        <v>26.57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920</v>
      </c>
      <c r="G69" s="16">
        <f>'[3]14'!G71</f>
        <v>0</v>
      </c>
      <c r="H69" s="17">
        <f t="shared" ref="H69:H98" si="59">SUM(B69:G69)</f>
        <v>1240</v>
      </c>
      <c r="I69" s="15">
        <f>'[3]14'!J71</f>
        <v>270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0</v>
      </c>
      <c r="N69" s="16">
        <f>'[3]14'!O71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26.57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26.57</v>
      </c>
      <c r="AE69" s="8">
        <f t="shared" si="43"/>
        <v>26.57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26.57</v>
      </c>
      <c r="AL69" s="8">
        <f t="shared" si="35"/>
        <v>216.86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216.86</v>
      </c>
      <c r="AT69" s="8">
        <v>26.57</v>
      </c>
      <c r="AU69" s="8">
        <v>26.57</v>
      </c>
      <c r="AW69" s="204">
        <v>26.57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26.57</v>
      </c>
      <c r="BD69" s="204">
        <v>26.57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26.57</v>
      </c>
      <c r="BL69" s="8">
        <f t="shared" si="53"/>
        <v>26.57</v>
      </c>
      <c r="BM69" s="8">
        <f t="shared" si="54"/>
        <v>26.57</v>
      </c>
      <c r="BN69" s="8">
        <f t="shared" si="55"/>
        <v>26.57</v>
      </c>
      <c r="BO69" s="8">
        <f t="shared" si="56"/>
        <v>26.57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920</v>
      </c>
      <c r="G70" s="16">
        <f>'[3]14'!G72</f>
        <v>0</v>
      </c>
      <c r="H70" s="17">
        <f t="shared" si="59"/>
        <v>1240</v>
      </c>
      <c r="I70" s="15">
        <f>'[3]14'!J72</f>
        <v>270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0</v>
      </c>
      <c r="N70" s="16">
        <f>'[3]14'!O72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26.57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26.57</v>
      </c>
      <c r="AE70" s="8">
        <f t="shared" si="43"/>
        <v>26.57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26.57</v>
      </c>
      <c r="AL70" s="8">
        <f t="shared" si="35"/>
        <v>216.86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216.86</v>
      </c>
      <c r="AT70" s="8">
        <v>26.57</v>
      </c>
      <c r="AU70" s="8">
        <v>26.57</v>
      </c>
      <c r="AW70" s="204">
        <v>26.57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26.57</v>
      </c>
      <c r="BD70" s="204">
        <v>26.57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26.57</v>
      </c>
      <c r="BL70" s="8">
        <f t="shared" si="53"/>
        <v>26.57</v>
      </c>
      <c r="BM70" s="8">
        <f t="shared" si="54"/>
        <v>26.57</v>
      </c>
      <c r="BN70" s="8">
        <f t="shared" si="55"/>
        <v>26.57</v>
      </c>
      <c r="BO70" s="8">
        <f t="shared" si="56"/>
        <v>26.57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920</v>
      </c>
      <c r="G71" s="16">
        <f>'[3]14'!G73</f>
        <v>0</v>
      </c>
      <c r="H71" s="17">
        <f t="shared" si="59"/>
        <v>1240</v>
      </c>
      <c r="I71" s="15">
        <f>'[3]14'!J73</f>
        <v>270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0</v>
      </c>
      <c r="N71" s="16">
        <f>'[3]14'!O73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25.88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25.88</v>
      </c>
      <c r="AL71" s="8">
        <f t="shared" si="35"/>
        <v>212.12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212.12</v>
      </c>
      <c r="AT71" s="8">
        <v>32</v>
      </c>
      <c r="AU71" s="8">
        <v>25.88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25.88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25.88</v>
      </c>
      <c r="BL71" s="8">
        <f t="shared" si="53"/>
        <v>32</v>
      </c>
      <c r="BM71" s="8">
        <f t="shared" si="54"/>
        <v>25.88</v>
      </c>
      <c r="BN71" s="8">
        <f t="shared" si="55"/>
        <v>32</v>
      </c>
      <c r="BO71" s="8">
        <f t="shared" si="56"/>
        <v>25.88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920</v>
      </c>
      <c r="G72" s="16">
        <f>'[3]14'!G74</f>
        <v>0</v>
      </c>
      <c r="H72" s="17">
        <f t="shared" si="59"/>
        <v>1240</v>
      </c>
      <c r="I72" s="15">
        <f>'[3]14'!J74</f>
        <v>270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0</v>
      </c>
      <c r="N72" s="16">
        <f>'[3]14'!O74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24.36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24.36</v>
      </c>
      <c r="AL72" s="8">
        <f t="shared" si="35"/>
        <v>213.64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213.64</v>
      </c>
      <c r="AT72" s="8">
        <v>32</v>
      </c>
      <c r="AU72" s="8">
        <v>24.36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24.36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24.36</v>
      </c>
      <c r="BL72" s="8">
        <f t="shared" si="53"/>
        <v>32</v>
      </c>
      <c r="BM72" s="8">
        <f t="shared" si="54"/>
        <v>24.36</v>
      </c>
      <c r="BN72" s="8">
        <f t="shared" si="55"/>
        <v>32</v>
      </c>
      <c r="BO72" s="8">
        <f t="shared" si="56"/>
        <v>24.36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920</v>
      </c>
      <c r="G73" s="16">
        <f>'[3]14'!G75</f>
        <v>0</v>
      </c>
      <c r="H73" s="17">
        <f t="shared" si="59"/>
        <v>1240</v>
      </c>
      <c r="I73" s="15">
        <f>'[3]14'!J75</f>
        <v>270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0</v>
      </c>
      <c r="N73" s="16">
        <f>'[3]14'!O75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25.41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25.41</v>
      </c>
      <c r="AE73" s="8">
        <f t="shared" si="43"/>
        <v>25.41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25.41</v>
      </c>
      <c r="AL73" s="8">
        <f t="shared" si="35"/>
        <v>219.18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219.18</v>
      </c>
      <c r="AT73" s="8">
        <v>25.41</v>
      </c>
      <c r="AU73" s="8">
        <v>25.41</v>
      </c>
      <c r="AW73" s="204">
        <v>25.41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25.41</v>
      </c>
      <c r="BD73" s="204">
        <v>25.41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25.41</v>
      </c>
      <c r="BL73" s="8">
        <f t="shared" si="53"/>
        <v>25.41</v>
      </c>
      <c r="BM73" s="8">
        <f t="shared" si="54"/>
        <v>25.41</v>
      </c>
      <c r="BN73" s="8">
        <f t="shared" si="55"/>
        <v>25.41</v>
      </c>
      <c r="BO73" s="8">
        <f t="shared" si="56"/>
        <v>25.41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920</v>
      </c>
      <c r="G74" s="16">
        <f>'[3]14'!G76</f>
        <v>0</v>
      </c>
      <c r="H74" s="17">
        <f t="shared" si="59"/>
        <v>1240</v>
      </c>
      <c r="I74" s="15">
        <f>'[3]14'!J76</f>
        <v>270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0</v>
      </c>
      <c r="N74" s="16">
        <f>'[3]14'!O76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25.41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25.41</v>
      </c>
      <c r="AE74" s="8">
        <f t="shared" si="43"/>
        <v>25.41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25.41</v>
      </c>
      <c r="AL74" s="8">
        <f t="shared" si="35"/>
        <v>219.18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219.18</v>
      </c>
      <c r="AT74" s="8">
        <v>25.41</v>
      </c>
      <c r="AU74" s="8">
        <v>25.41</v>
      </c>
      <c r="AW74" s="204">
        <v>25.41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25.41</v>
      </c>
      <c r="BD74" s="204">
        <v>25.41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25.41</v>
      </c>
      <c r="BL74" s="8">
        <f t="shared" si="53"/>
        <v>25.41</v>
      </c>
      <c r="BM74" s="8">
        <f t="shared" si="54"/>
        <v>25.41</v>
      </c>
      <c r="BN74" s="8">
        <f t="shared" si="55"/>
        <v>25.41</v>
      </c>
      <c r="BO74" s="8">
        <f t="shared" si="56"/>
        <v>25.41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940</v>
      </c>
      <c r="G75" s="16">
        <f>'[3]14'!G77</f>
        <v>0</v>
      </c>
      <c r="H75" s="17">
        <f t="shared" si="59"/>
        <v>1260</v>
      </c>
      <c r="I75" s="15">
        <f>'[3]14'!J77</f>
        <v>270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0</v>
      </c>
      <c r="N75" s="16">
        <f>'[3]14'!O77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25.41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25.41</v>
      </c>
      <c r="AE75" s="8">
        <f t="shared" si="43"/>
        <v>25.41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25.41</v>
      </c>
      <c r="AL75" s="8">
        <f t="shared" si="35"/>
        <v>219.18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219.18</v>
      </c>
      <c r="AT75" s="8">
        <v>25.41</v>
      </c>
      <c r="AU75" s="8">
        <v>25.41</v>
      </c>
      <c r="AW75" s="204">
        <v>25.41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25.41</v>
      </c>
      <c r="BD75" s="204">
        <v>25.41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25.41</v>
      </c>
      <c r="BL75" s="8">
        <f t="shared" si="53"/>
        <v>25.41</v>
      </c>
      <c r="BM75" s="8">
        <f t="shared" si="54"/>
        <v>25.41</v>
      </c>
      <c r="BN75" s="8">
        <f t="shared" si="55"/>
        <v>25.41</v>
      </c>
      <c r="BO75" s="8">
        <f t="shared" si="56"/>
        <v>25.41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940</v>
      </c>
      <c r="G76" s="16">
        <f>'[3]14'!G78</f>
        <v>0</v>
      </c>
      <c r="H76" s="17">
        <f t="shared" si="59"/>
        <v>1260</v>
      </c>
      <c r="I76" s="15">
        <f>'[3]14'!J78</f>
        <v>270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0</v>
      </c>
      <c r="N76" s="16">
        <f>'[3]14'!O78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25.41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25.41</v>
      </c>
      <c r="AE76" s="8">
        <f t="shared" si="43"/>
        <v>25.41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25.41</v>
      </c>
      <c r="AL76" s="8">
        <f t="shared" si="35"/>
        <v>219.18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219.18</v>
      </c>
      <c r="AT76" s="8">
        <v>25.41</v>
      </c>
      <c r="AU76" s="8">
        <v>25.41</v>
      </c>
      <c r="AW76" s="204">
        <v>25.41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25.41</v>
      </c>
      <c r="BD76" s="204">
        <v>25.41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25.41</v>
      </c>
      <c r="BL76" s="8">
        <f t="shared" si="53"/>
        <v>25.41</v>
      </c>
      <c r="BM76" s="8">
        <f t="shared" si="54"/>
        <v>25.41</v>
      </c>
      <c r="BN76" s="8">
        <f t="shared" si="55"/>
        <v>25.41</v>
      </c>
      <c r="BO76" s="8">
        <f t="shared" si="56"/>
        <v>25.41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940</v>
      </c>
      <c r="G77" s="16">
        <f>'[3]14'!G79</f>
        <v>0</v>
      </c>
      <c r="H77" s="17">
        <f t="shared" si="59"/>
        <v>1260</v>
      </c>
      <c r="I77" s="15">
        <f>'[3]14'!J79</f>
        <v>270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0</v>
      </c>
      <c r="N77" s="16">
        <f>'[3]14'!O79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25.41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25.41</v>
      </c>
      <c r="AE77" s="8">
        <f t="shared" si="43"/>
        <v>25.41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25.41</v>
      </c>
      <c r="AL77" s="8">
        <f t="shared" si="35"/>
        <v>219.18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219.18</v>
      </c>
      <c r="AT77" s="8">
        <v>25.41</v>
      </c>
      <c r="AU77" s="8">
        <v>25.41</v>
      </c>
      <c r="AW77" s="204">
        <v>25.41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25.41</v>
      </c>
      <c r="BD77" s="204">
        <v>25.41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25.41</v>
      </c>
      <c r="BL77" s="8">
        <f t="shared" si="53"/>
        <v>25.41</v>
      </c>
      <c r="BM77" s="8">
        <f t="shared" si="54"/>
        <v>25.41</v>
      </c>
      <c r="BN77" s="8">
        <f t="shared" si="55"/>
        <v>25.41</v>
      </c>
      <c r="BO77" s="8">
        <f t="shared" si="56"/>
        <v>25.41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940</v>
      </c>
      <c r="G78" s="16">
        <f>'[3]14'!G80</f>
        <v>0</v>
      </c>
      <c r="H78" s="17">
        <f t="shared" si="59"/>
        <v>1260</v>
      </c>
      <c r="I78" s="15">
        <f>'[3]14'!J80</f>
        <v>270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0</v>
      </c>
      <c r="N78" s="16">
        <f>'[3]14'!O80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20.3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20.3</v>
      </c>
      <c r="AE78" s="8">
        <f t="shared" si="43"/>
        <v>20.3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20.3</v>
      </c>
      <c r="AL78" s="8">
        <f t="shared" si="35"/>
        <v>229.39999999999998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229.39999999999998</v>
      </c>
      <c r="AT78" s="8">
        <v>20.3</v>
      </c>
      <c r="AU78" s="8">
        <v>20.3</v>
      </c>
      <c r="AW78" s="204">
        <v>20.3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20.3</v>
      </c>
      <c r="BD78" s="204">
        <v>20.3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20.3</v>
      </c>
      <c r="BL78" s="8">
        <f t="shared" si="53"/>
        <v>20.3</v>
      </c>
      <c r="BM78" s="8">
        <f t="shared" si="54"/>
        <v>20.3</v>
      </c>
      <c r="BN78" s="8">
        <f t="shared" si="55"/>
        <v>20.3</v>
      </c>
      <c r="BO78" s="8">
        <f t="shared" si="56"/>
        <v>20.3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940</v>
      </c>
      <c r="G79" s="16">
        <f>'[3]14'!G81</f>
        <v>0</v>
      </c>
      <c r="H79" s="17">
        <f t="shared" si="59"/>
        <v>1260</v>
      </c>
      <c r="I79" s="15">
        <f>'[3]14'!J81</f>
        <v>270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0</v>
      </c>
      <c r="N79" s="16">
        <f>'[3]14'!O81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20.3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20.3</v>
      </c>
      <c r="AE79" s="8">
        <f t="shared" si="43"/>
        <v>20.3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20.3</v>
      </c>
      <c r="AL79" s="8">
        <f t="shared" si="35"/>
        <v>229.39999999999998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229.39999999999998</v>
      </c>
      <c r="AT79" s="8">
        <v>20.3</v>
      </c>
      <c r="AU79" s="8">
        <v>20.3</v>
      </c>
      <c r="AW79" s="204">
        <v>20.3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20.3</v>
      </c>
      <c r="BD79" s="204">
        <v>20.3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20.3</v>
      </c>
      <c r="BL79" s="8">
        <f t="shared" si="53"/>
        <v>20.3</v>
      </c>
      <c r="BM79" s="8">
        <f t="shared" si="54"/>
        <v>20.3</v>
      </c>
      <c r="BN79" s="8">
        <f t="shared" si="55"/>
        <v>20.3</v>
      </c>
      <c r="BO79" s="8">
        <f t="shared" si="56"/>
        <v>20.3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940</v>
      </c>
      <c r="G80" s="16">
        <f>'[3]14'!G82</f>
        <v>0</v>
      </c>
      <c r="H80" s="17">
        <f t="shared" si="59"/>
        <v>1260</v>
      </c>
      <c r="I80" s="15">
        <f>'[3]14'!J82</f>
        <v>270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0</v>
      </c>
      <c r="N80" s="16">
        <f>'[3]14'!O82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20.3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20.3</v>
      </c>
      <c r="AE80" s="8">
        <f t="shared" si="43"/>
        <v>20.3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20.3</v>
      </c>
      <c r="AL80" s="8">
        <f t="shared" si="35"/>
        <v>229.39999999999998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229.39999999999998</v>
      </c>
      <c r="AT80" s="8">
        <v>20.3</v>
      </c>
      <c r="AU80" s="8">
        <v>20.3</v>
      </c>
      <c r="AW80" s="204">
        <v>20.3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20.3</v>
      </c>
      <c r="BD80" s="204">
        <v>20.3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20.3</v>
      </c>
      <c r="BL80" s="8">
        <f t="shared" si="53"/>
        <v>20.3</v>
      </c>
      <c r="BM80" s="8">
        <f t="shared" si="54"/>
        <v>20.3</v>
      </c>
      <c r="BN80" s="8">
        <f t="shared" si="55"/>
        <v>20.3</v>
      </c>
      <c r="BO80" s="8">
        <f t="shared" si="56"/>
        <v>20.3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940</v>
      </c>
      <c r="G81" s="16">
        <f>'[3]14'!G83</f>
        <v>0</v>
      </c>
      <c r="H81" s="17">
        <f t="shared" si="59"/>
        <v>1260</v>
      </c>
      <c r="I81" s="15">
        <f>'[3]14'!J83</f>
        <v>270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0</v>
      </c>
      <c r="N81" s="16">
        <f>'[3]14'!O83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20.3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20.3</v>
      </c>
      <c r="AE81" s="8">
        <f t="shared" si="43"/>
        <v>20.3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20.3</v>
      </c>
      <c r="AL81" s="8">
        <f t="shared" si="35"/>
        <v>229.39999999999998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229.39999999999998</v>
      </c>
      <c r="AT81" s="8">
        <v>20.3</v>
      </c>
      <c r="AU81" s="8">
        <v>20.3</v>
      </c>
      <c r="AW81" s="204">
        <v>20.3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20.3</v>
      </c>
      <c r="BD81" s="204">
        <v>20.3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20.3</v>
      </c>
      <c r="BL81" s="8">
        <f t="shared" si="53"/>
        <v>20.3</v>
      </c>
      <c r="BM81" s="8">
        <f t="shared" si="54"/>
        <v>20.3</v>
      </c>
      <c r="BN81" s="8">
        <f t="shared" si="55"/>
        <v>20.3</v>
      </c>
      <c r="BO81" s="8">
        <f t="shared" si="56"/>
        <v>20.3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940</v>
      </c>
      <c r="G82" s="16">
        <f>'[3]14'!G84</f>
        <v>0</v>
      </c>
      <c r="H82" s="17">
        <f t="shared" si="59"/>
        <v>1260</v>
      </c>
      <c r="I82" s="15">
        <f>'[3]14'!J84</f>
        <v>270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0</v>
      </c>
      <c r="N82" s="16">
        <f>'[3]14'!O84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20.3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20.3</v>
      </c>
      <c r="AE82" s="8">
        <f t="shared" si="43"/>
        <v>20.3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20.3</v>
      </c>
      <c r="AL82" s="8">
        <f t="shared" si="35"/>
        <v>229.39999999999998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229.39999999999998</v>
      </c>
      <c r="AT82" s="8">
        <v>20.3</v>
      </c>
      <c r="AU82" s="8">
        <v>20.3</v>
      </c>
      <c r="AW82" s="204">
        <v>20.3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20.3</v>
      </c>
      <c r="BD82" s="204">
        <v>20.3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20.3</v>
      </c>
      <c r="BL82" s="8">
        <f t="shared" si="53"/>
        <v>20.3</v>
      </c>
      <c r="BM82" s="8">
        <f t="shared" si="54"/>
        <v>20.3</v>
      </c>
      <c r="BN82" s="8">
        <f t="shared" si="55"/>
        <v>20.3</v>
      </c>
      <c r="BO82" s="8">
        <f t="shared" si="56"/>
        <v>20.3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940</v>
      </c>
      <c r="G83" s="16">
        <f>'[3]14'!G85</f>
        <v>0</v>
      </c>
      <c r="H83" s="17">
        <f t="shared" si="59"/>
        <v>1260</v>
      </c>
      <c r="I83" s="15">
        <f>'[3]14'!J85</f>
        <v>270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0</v>
      </c>
      <c r="N83" s="16">
        <f>'[3]14'!O85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20.3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20.3</v>
      </c>
      <c r="AE83" s="8">
        <f t="shared" si="43"/>
        <v>20.3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20.3</v>
      </c>
      <c r="AL83" s="8">
        <f t="shared" si="35"/>
        <v>229.39999999999998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229.39999999999998</v>
      </c>
      <c r="AT83" s="8">
        <v>20.3</v>
      </c>
      <c r="AU83" s="8">
        <v>20.3</v>
      </c>
      <c r="AW83" s="204">
        <v>20.3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20.3</v>
      </c>
      <c r="BD83" s="204">
        <v>20.3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20.3</v>
      </c>
      <c r="BL83" s="8">
        <f t="shared" si="53"/>
        <v>20.3</v>
      </c>
      <c r="BM83" s="8">
        <f t="shared" si="54"/>
        <v>20.3</v>
      </c>
      <c r="BN83" s="8">
        <f t="shared" si="55"/>
        <v>20.3</v>
      </c>
      <c r="BO83" s="8">
        <f t="shared" si="56"/>
        <v>20.3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940</v>
      </c>
      <c r="G84" s="16">
        <f>'[3]14'!G86</f>
        <v>0</v>
      </c>
      <c r="H84" s="17">
        <f t="shared" si="59"/>
        <v>1260</v>
      </c>
      <c r="I84" s="15">
        <f>'[3]14'!J86</f>
        <v>270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0</v>
      </c>
      <c r="N84" s="16">
        <f>'[3]14'!O86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20.3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20.3</v>
      </c>
      <c r="AE84" s="8">
        <f t="shared" si="43"/>
        <v>20.3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20.3</v>
      </c>
      <c r="AL84" s="8">
        <f t="shared" si="35"/>
        <v>229.39999999999998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229.39999999999998</v>
      </c>
      <c r="AT84" s="8">
        <v>20.3</v>
      </c>
      <c r="AU84" s="8">
        <v>20.3</v>
      </c>
      <c r="AW84" s="204">
        <v>20.3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20.3</v>
      </c>
      <c r="BD84" s="204">
        <v>20.3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20.3</v>
      </c>
      <c r="BL84" s="8">
        <f t="shared" si="53"/>
        <v>20.3</v>
      </c>
      <c r="BM84" s="8">
        <f t="shared" si="54"/>
        <v>20.3</v>
      </c>
      <c r="BN84" s="8">
        <f t="shared" si="55"/>
        <v>20.3</v>
      </c>
      <c r="BO84" s="8">
        <f t="shared" si="56"/>
        <v>20.3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940</v>
      </c>
      <c r="G85" s="16">
        <f>'[3]14'!G87</f>
        <v>0</v>
      </c>
      <c r="H85" s="17">
        <f t="shared" si="59"/>
        <v>1260</v>
      </c>
      <c r="I85" s="15">
        <f>'[3]14'!J87</f>
        <v>270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0</v>
      </c>
      <c r="N85" s="16">
        <f>'[3]14'!O87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8.6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8.6</v>
      </c>
      <c r="AL85" s="8">
        <f t="shared" si="35"/>
        <v>229.4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229.4</v>
      </c>
      <c r="AT85" s="8">
        <v>32</v>
      </c>
      <c r="AU85" s="8">
        <v>8.6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8.6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8.6</v>
      </c>
      <c r="BL85" s="8">
        <f t="shared" si="53"/>
        <v>32</v>
      </c>
      <c r="BM85" s="8">
        <f t="shared" si="54"/>
        <v>8.6</v>
      </c>
      <c r="BN85" s="8">
        <f t="shared" si="55"/>
        <v>32</v>
      </c>
      <c r="BO85" s="8">
        <f t="shared" si="56"/>
        <v>8.6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940</v>
      </c>
      <c r="G86" s="16">
        <f>'[3]14'!G88</f>
        <v>0</v>
      </c>
      <c r="H86" s="17">
        <f t="shared" si="59"/>
        <v>1260</v>
      </c>
      <c r="I86" s="15">
        <f>'[3]14'!J88</f>
        <v>270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0</v>
      </c>
      <c r="N86" s="16">
        <f>'[3]14'!O88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8.6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8.6</v>
      </c>
      <c r="AL86" s="8">
        <f t="shared" si="35"/>
        <v>229.4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229.4</v>
      </c>
      <c r="AT86" s="8">
        <v>32</v>
      </c>
      <c r="AU86" s="8">
        <v>8.6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8.6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8.6</v>
      </c>
      <c r="BL86" s="8">
        <f t="shared" si="53"/>
        <v>32</v>
      </c>
      <c r="BM86" s="8">
        <f t="shared" si="54"/>
        <v>8.6</v>
      </c>
      <c r="BN86" s="8">
        <f t="shared" si="55"/>
        <v>32</v>
      </c>
      <c r="BO86" s="8">
        <f t="shared" si="56"/>
        <v>8.6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940</v>
      </c>
      <c r="G87" s="16">
        <f>'[3]14'!G89</f>
        <v>0</v>
      </c>
      <c r="H87" s="17">
        <f t="shared" si="59"/>
        <v>1260</v>
      </c>
      <c r="I87" s="15">
        <f>'[3]14'!J89</f>
        <v>270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0</v>
      </c>
      <c r="N87" s="16">
        <f>'[3]14'!O89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8.6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8.6</v>
      </c>
      <c r="AL87" s="8">
        <f t="shared" si="35"/>
        <v>229.4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229.4</v>
      </c>
      <c r="AT87" s="8">
        <v>32</v>
      </c>
      <c r="AU87" s="8">
        <v>8.6</v>
      </c>
      <c r="AW87" s="204">
        <v>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32</v>
      </c>
      <c r="BD87" s="204">
        <v>8.6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8.6</v>
      </c>
      <c r="BL87" s="8">
        <f t="shared" si="53"/>
        <v>32</v>
      </c>
      <c r="BM87" s="8">
        <f t="shared" si="54"/>
        <v>8.6</v>
      </c>
      <c r="BN87" s="8">
        <f t="shared" si="55"/>
        <v>32</v>
      </c>
      <c r="BO87" s="8">
        <f t="shared" si="56"/>
        <v>8.6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940</v>
      </c>
      <c r="G88" s="16">
        <f>'[3]14'!G90</f>
        <v>0</v>
      </c>
      <c r="H88" s="17">
        <f t="shared" si="59"/>
        <v>1260</v>
      </c>
      <c r="I88" s="15">
        <f>'[3]14'!J90</f>
        <v>270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0</v>
      </c>
      <c r="N88" s="16">
        <f>'[3]14'!O90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8.6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8.6</v>
      </c>
      <c r="AL88" s="8">
        <f t="shared" si="35"/>
        <v>229.4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229.4</v>
      </c>
      <c r="AT88" s="8">
        <v>32</v>
      </c>
      <c r="AU88" s="8">
        <v>8.6</v>
      </c>
      <c r="AW88" s="204">
        <v>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32</v>
      </c>
      <c r="BD88" s="204">
        <v>8.6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8.6</v>
      </c>
      <c r="BL88" s="8">
        <f t="shared" si="53"/>
        <v>32</v>
      </c>
      <c r="BM88" s="8">
        <f t="shared" si="54"/>
        <v>8.6</v>
      </c>
      <c r="BN88" s="8">
        <f t="shared" si="55"/>
        <v>32</v>
      </c>
      <c r="BO88" s="8">
        <f t="shared" si="56"/>
        <v>8.6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940</v>
      </c>
      <c r="G89" s="16">
        <f>'[3]14'!G91</f>
        <v>0</v>
      </c>
      <c r="H89" s="17">
        <f t="shared" si="59"/>
        <v>1260</v>
      </c>
      <c r="I89" s="15">
        <f>'[3]14'!J91</f>
        <v>270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0</v>
      </c>
      <c r="N89" s="16">
        <f>'[3]14'!O91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8.6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8.6</v>
      </c>
      <c r="AL89" s="8">
        <f t="shared" si="35"/>
        <v>229.4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229.4</v>
      </c>
      <c r="AT89" s="8">
        <v>32</v>
      </c>
      <c r="AU89" s="8">
        <v>8.6</v>
      </c>
      <c r="AW89" s="204">
        <v>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32</v>
      </c>
      <c r="BD89" s="204">
        <v>8.6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8.6</v>
      </c>
      <c r="BL89" s="8">
        <f t="shared" si="53"/>
        <v>32</v>
      </c>
      <c r="BM89" s="8">
        <f t="shared" si="54"/>
        <v>8.6</v>
      </c>
      <c r="BN89" s="8">
        <f t="shared" si="55"/>
        <v>32</v>
      </c>
      <c r="BO89" s="8">
        <f t="shared" si="56"/>
        <v>8.6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940</v>
      </c>
      <c r="G90" s="16">
        <f>'[3]14'!G92</f>
        <v>0</v>
      </c>
      <c r="H90" s="17">
        <f t="shared" si="59"/>
        <v>1260</v>
      </c>
      <c r="I90" s="15">
        <f>'[3]14'!J92</f>
        <v>270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0</v>
      </c>
      <c r="N90" s="16">
        <f>'[3]14'!O92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8.6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8.6</v>
      </c>
      <c r="AL90" s="8">
        <f t="shared" si="35"/>
        <v>229.4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229.4</v>
      </c>
      <c r="AT90" s="8">
        <v>32</v>
      </c>
      <c r="AU90" s="8">
        <v>8.6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8.6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8.6</v>
      </c>
      <c r="BL90" s="8">
        <f t="shared" si="53"/>
        <v>32</v>
      </c>
      <c r="BM90" s="8">
        <f t="shared" si="54"/>
        <v>8.6</v>
      </c>
      <c r="BN90" s="8">
        <f t="shared" si="55"/>
        <v>32</v>
      </c>
      <c r="BO90" s="8">
        <f t="shared" si="56"/>
        <v>8.6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940</v>
      </c>
      <c r="G91" s="16">
        <f>'[3]14'!G93</f>
        <v>0</v>
      </c>
      <c r="H91" s="17">
        <f t="shared" si="59"/>
        <v>1260</v>
      </c>
      <c r="I91" s="15">
        <f>'[3]14'!J93</f>
        <v>270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0</v>
      </c>
      <c r="N91" s="16">
        <f>'[3]14'!O93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8.6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8.6</v>
      </c>
      <c r="AL91" s="8">
        <f t="shared" si="35"/>
        <v>229.4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229.4</v>
      </c>
      <c r="AT91" s="8">
        <v>32</v>
      </c>
      <c r="AU91" s="8">
        <v>8.6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8.6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8.6</v>
      </c>
      <c r="BL91" s="8">
        <f t="shared" si="53"/>
        <v>32</v>
      </c>
      <c r="BM91" s="8">
        <f t="shared" si="54"/>
        <v>8.6</v>
      </c>
      <c r="BN91" s="8">
        <f t="shared" si="55"/>
        <v>32</v>
      </c>
      <c r="BO91" s="8">
        <f t="shared" si="56"/>
        <v>8.6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940</v>
      </c>
      <c r="G92" s="16">
        <f>'[3]14'!G94</f>
        <v>0</v>
      </c>
      <c r="H92" s="17">
        <f t="shared" si="59"/>
        <v>1260</v>
      </c>
      <c r="I92" s="15">
        <f>'[3]14'!J94</f>
        <v>270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0</v>
      </c>
      <c r="N92" s="16">
        <f>'[3]14'!O94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8.6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8.6</v>
      </c>
      <c r="AL92" s="8">
        <f t="shared" si="35"/>
        <v>229.4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229.4</v>
      </c>
      <c r="AT92" s="8">
        <v>32</v>
      </c>
      <c r="AU92" s="8">
        <v>8.6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8.6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8.6</v>
      </c>
      <c r="BL92" s="8">
        <f t="shared" si="53"/>
        <v>32</v>
      </c>
      <c r="BM92" s="8">
        <f t="shared" si="54"/>
        <v>8.6</v>
      </c>
      <c r="BN92" s="8">
        <f t="shared" si="55"/>
        <v>32</v>
      </c>
      <c r="BO92" s="8">
        <f t="shared" si="56"/>
        <v>8.6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940</v>
      </c>
      <c r="G93" s="16">
        <f>'[3]14'!G95</f>
        <v>0</v>
      </c>
      <c r="H93" s="17">
        <f t="shared" si="59"/>
        <v>1260</v>
      </c>
      <c r="I93" s="15">
        <f>'[3]14'!J95</f>
        <v>270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0</v>
      </c>
      <c r="N93" s="16">
        <f>'[3]14'!O95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8.6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8.6</v>
      </c>
      <c r="AL93" s="8">
        <f t="shared" si="35"/>
        <v>229.4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229.4</v>
      </c>
      <c r="AT93" s="8">
        <v>32</v>
      </c>
      <c r="AU93" s="8">
        <v>8.6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8.6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8.6</v>
      </c>
      <c r="BL93" s="8">
        <f t="shared" si="53"/>
        <v>32</v>
      </c>
      <c r="BM93" s="8">
        <f t="shared" si="54"/>
        <v>8.6</v>
      </c>
      <c r="BN93" s="8">
        <f t="shared" si="55"/>
        <v>32</v>
      </c>
      <c r="BO93" s="8">
        <f t="shared" si="56"/>
        <v>8.6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940</v>
      </c>
      <c r="G94" s="16">
        <f>'[3]14'!G96</f>
        <v>0</v>
      </c>
      <c r="H94" s="17">
        <f t="shared" si="59"/>
        <v>1260</v>
      </c>
      <c r="I94" s="15">
        <f>'[3]14'!J96</f>
        <v>270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0</v>
      </c>
      <c r="N94" s="16">
        <f>'[3]14'!O96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8.6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8.6</v>
      </c>
      <c r="AL94" s="8">
        <f t="shared" si="35"/>
        <v>229.4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229.4</v>
      </c>
      <c r="AT94" s="8">
        <v>32</v>
      </c>
      <c r="AU94" s="8">
        <v>8.6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8.6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8.6</v>
      </c>
      <c r="BL94" s="8">
        <f t="shared" si="53"/>
        <v>32</v>
      </c>
      <c r="BM94" s="8">
        <f t="shared" si="54"/>
        <v>8.6</v>
      </c>
      <c r="BN94" s="8">
        <f t="shared" si="55"/>
        <v>32</v>
      </c>
      <c r="BO94" s="8">
        <f t="shared" si="56"/>
        <v>8.6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940</v>
      </c>
      <c r="G95" s="16">
        <f>'[3]14'!G97</f>
        <v>0</v>
      </c>
      <c r="H95" s="17">
        <f t="shared" si="59"/>
        <v>1260</v>
      </c>
      <c r="I95" s="15">
        <f>'[3]14'!J97</f>
        <v>270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0</v>
      </c>
      <c r="N95" s="16">
        <f>'[3]14'!O97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8.6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8.6</v>
      </c>
      <c r="AL95" s="8">
        <f t="shared" si="35"/>
        <v>229.4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229.4</v>
      </c>
      <c r="AT95" s="8">
        <v>32</v>
      </c>
      <c r="AU95" s="8">
        <v>8.6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8.6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8.6</v>
      </c>
      <c r="BL95" s="8">
        <f t="shared" si="53"/>
        <v>32</v>
      </c>
      <c r="BM95" s="8">
        <f t="shared" si="54"/>
        <v>8.6</v>
      </c>
      <c r="BN95" s="8">
        <f t="shared" si="55"/>
        <v>32</v>
      </c>
      <c r="BO95" s="8">
        <f t="shared" si="56"/>
        <v>8.6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940</v>
      </c>
      <c r="G96" s="16">
        <f>'[3]14'!G98</f>
        <v>0</v>
      </c>
      <c r="H96" s="17">
        <f t="shared" si="59"/>
        <v>1260</v>
      </c>
      <c r="I96" s="15">
        <f>'[3]14'!J98</f>
        <v>270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0</v>
      </c>
      <c r="N96" s="16">
        <f>'[3]14'!O98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18.52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18.52</v>
      </c>
      <c r="AL96" s="8">
        <f t="shared" si="35"/>
        <v>219.48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219.48</v>
      </c>
      <c r="AT96" s="8">
        <v>32</v>
      </c>
      <c r="AU96" s="8">
        <v>18.52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18.52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18.52</v>
      </c>
      <c r="BL96" s="8">
        <f t="shared" si="53"/>
        <v>32</v>
      </c>
      <c r="BM96" s="8">
        <f t="shared" si="54"/>
        <v>18.52</v>
      </c>
      <c r="BN96" s="8">
        <f t="shared" si="55"/>
        <v>32</v>
      </c>
      <c r="BO96" s="8">
        <f t="shared" si="56"/>
        <v>18.52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940</v>
      </c>
      <c r="G97" s="16">
        <f>'[3]14'!G99</f>
        <v>0</v>
      </c>
      <c r="H97" s="17">
        <f t="shared" si="59"/>
        <v>1260</v>
      </c>
      <c r="I97" s="15">
        <f>'[3]14'!J99</f>
        <v>270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0</v>
      </c>
      <c r="N97" s="16">
        <f>'[3]14'!O99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24.55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24.55</v>
      </c>
      <c r="AE97" s="8">
        <f t="shared" si="43"/>
        <v>24.55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24.55</v>
      </c>
      <c r="AL97" s="8">
        <f t="shared" si="35"/>
        <v>220.89999999999998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220.89999999999998</v>
      </c>
      <c r="AT97" s="8">
        <v>24.55</v>
      </c>
      <c r="AU97" s="8">
        <v>24.55</v>
      </c>
      <c r="AW97" s="204">
        <v>24.55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24.55</v>
      </c>
      <c r="BD97" s="204">
        <v>24.55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24.55</v>
      </c>
      <c r="BL97" s="8">
        <f t="shared" si="53"/>
        <v>24.55</v>
      </c>
      <c r="BM97" s="8">
        <f t="shared" si="54"/>
        <v>24.55</v>
      </c>
      <c r="BN97" s="8">
        <f t="shared" si="55"/>
        <v>24.55</v>
      </c>
      <c r="BO97" s="8">
        <f t="shared" si="56"/>
        <v>24.55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940</v>
      </c>
      <c r="G98" s="16">
        <f>'[3]14'!G100</f>
        <v>0</v>
      </c>
      <c r="H98" s="17">
        <f t="shared" si="59"/>
        <v>1260</v>
      </c>
      <c r="I98" s="15">
        <f>'[3]14'!J100</f>
        <v>270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0</v>
      </c>
      <c r="N98" s="16">
        <f>'[3]14'!O100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24.55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24.55</v>
      </c>
      <c r="AE98" s="8">
        <f t="shared" si="43"/>
        <v>24.55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24.55</v>
      </c>
      <c r="AL98" s="8">
        <f t="shared" si="35"/>
        <v>220.89999999999998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220.89999999999998</v>
      </c>
      <c r="AT98" s="8">
        <v>24.55</v>
      </c>
      <c r="AU98" s="8">
        <v>24.55</v>
      </c>
      <c r="AW98" s="204">
        <v>24.55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24.55</v>
      </c>
      <c r="BD98" s="204">
        <v>24.55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24.55</v>
      </c>
      <c r="BL98" s="8">
        <f t="shared" si="53"/>
        <v>24.55</v>
      </c>
      <c r="BM98" s="8">
        <f t="shared" si="54"/>
        <v>24.55</v>
      </c>
      <c r="BN98" s="8">
        <f t="shared" si="55"/>
        <v>24.55</v>
      </c>
      <c r="BO98" s="8">
        <f t="shared" si="56"/>
        <v>24.55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21.5</v>
      </c>
      <c r="G99" s="15">
        <f t="shared" si="62"/>
        <v>0</v>
      </c>
      <c r="H99" s="15">
        <f t="shared" si="62"/>
        <v>29.18</v>
      </c>
      <c r="I99" s="15">
        <f t="shared" si="62"/>
        <v>6.3651024999999999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6.3651024999999999</v>
      </c>
      <c r="P99" s="15">
        <f t="shared" si="62"/>
        <v>2.4E-2</v>
      </c>
      <c r="Q99" s="15">
        <f t="shared" si="62"/>
        <v>6.3651024999999999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6.3651024999999999</v>
      </c>
      <c r="X99" s="15">
        <f t="shared" si="62"/>
        <v>0.62422749999999994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0.62422749999999994</v>
      </c>
      <c r="AE99" s="15">
        <f t="shared" si="62"/>
        <v>0.55849749999999976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0.55849749999999976</v>
      </c>
      <c r="AL99" s="15">
        <f t="shared" si="62"/>
        <v>5.1823775000000118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5.1823775000000118</v>
      </c>
      <c r="AS99" s="15">
        <f t="shared" si="62"/>
        <v>0</v>
      </c>
      <c r="AT99" s="15">
        <f t="shared" si="62"/>
        <v>0.65547250000000035</v>
      </c>
      <c r="AU99" s="15">
        <f t="shared" si="62"/>
        <v>0.59287250000000014</v>
      </c>
      <c r="AV99" s="15">
        <f t="shared" si="62"/>
        <v>0</v>
      </c>
      <c r="AW99" s="15">
        <f t="shared" si="62"/>
        <v>0.62422749999999994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0.62422749999999994</v>
      </c>
      <c r="BD99" s="15">
        <f t="shared" si="62"/>
        <v>0.55849749999999976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0.55849749999999976</v>
      </c>
      <c r="BK99" s="15"/>
      <c r="BL99" s="15">
        <f t="shared" si="63"/>
        <v>0.65547250000000035</v>
      </c>
      <c r="BM99" s="15">
        <f t="shared" si="63"/>
        <v>0.59287250000000014</v>
      </c>
      <c r="BN99" s="15">
        <f t="shared" si="63"/>
        <v>0.62422749999999994</v>
      </c>
      <c r="BO99" s="15">
        <f t="shared" si="63"/>
        <v>0.55849749999999976</v>
      </c>
      <c r="BP99" s="15">
        <f t="shared" si="63"/>
        <v>3.1245000000000002E-2</v>
      </c>
      <c r="BQ99" s="15">
        <f t="shared" si="63"/>
        <v>3.4375000000000003E-2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44787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44787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195</v>
      </c>
      <c r="C3">
        <f>PPCL!E3</f>
        <v>0</v>
      </c>
      <c r="D3">
        <f>PPCL!O3</f>
        <v>34</v>
      </c>
      <c r="E3">
        <f>PPCL!P3</f>
        <v>0</v>
      </c>
      <c r="F3">
        <f>B3+C3</f>
        <v>195</v>
      </c>
      <c r="G3">
        <f>D3+E3</f>
        <v>34</v>
      </c>
      <c r="H3" s="154"/>
      <c r="I3">
        <f>BRPL_EOD!AI3+BRPL_EOD!AJ3</f>
        <v>8.27</v>
      </c>
      <c r="J3">
        <f>BYPL_EOD!AI3+BYPL_EOD!AJ3</f>
        <v>11.03</v>
      </c>
      <c r="K3">
        <f>MES_EOD!AI3+MES_EOD!AJ3</f>
        <v>0</v>
      </c>
      <c r="L3">
        <f>NDMC_EOD!AI3+NDMC_EOD!AJ3</f>
        <v>9.19</v>
      </c>
      <c r="M3">
        <f>TPDDL_EOD!AI3+TPDDL_EOD!AJ3</f>
        <v>5.51</v>
      </c>
      <c r="N3">
        <f t="shared" ref="N3:N66" si="0">SUM(I3:M3)</f>
        <v>33.999999999999993</v>
      </c>
      <c r="O3" s="154">
        <f t="shared" ref="O3:O66" si="1">G3-N3</f>
        <v>0</v>
      </c>
      <c r="P3">
        <v>8.2700000000000014</v>
      </c>
      <c r="Q3">
        <v>11.030000000000001</v>
      </c>
      <c r="R3">
        <v>0</v>
      </c>
      <c r="S3">
        <v>9.1900000000000013</v>
      </c>
      <c r="T3">
        <v>5.5100000000000007</v>
      </c>
      <c r="U3" s="156">
        <f t="shared" ref="U3:U66" si="2">SUM(P3:T3)</f>
        <v>34.000000000000007</v>
      </c>
      <c r="V3" s="154">
        <f t="shared" ref="V3:V66" si="3">G3-U3</f>
        <v>0</v>
      </c>
    </row>
    <row r="4" spans="1:22">
      <c r="A4" t="s">
        <v>46</v>
      </c>
      <c r="B4">
        <f>PPCL!D4</f>
        <v>195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195</v>
      </c>
      <c r="G4">
        <f t="shared" ref="G4:G67" si="5">D4+E4</f>
        <v>34</v>
      </c>
      <c r="H4" s="154"/>
      <c r="I4">
        <f>BRPL_EOD!AI4+BRPL_EOD!AJ4</f>
        <v>8.27</v>
      </c>
      <c r="J4">
        <f>BYPL_EOD!AI4+BYPL_EOD!AJ4</f>
        <v>11.03</v>
      </c>
      <c r="K4">
        <f>MES_EOD!AI4+MES_EOD!AJ4</f>
        <v>0</v>
      </c>
      <c r="L4">
        <f>NDMC_EOD!AI4+NDMC_EOD!AJ4</f>
        <v>9.19</v>
      </c>
      <c r="M4">
        <f>TPDDL_EOD!AI4+TPDDL_EOD!AJ4</f>
        <v>5.51</v>
      </c>
      <c r="N4">
        <f t="shared" si="0"/>
        <v>33.999999999999993</v>
      </c>
      <c r="O4" s="154">
        <f t="shared" si="1"/>
        <v>0</v>
      </c>
      <c r="P4">
        <v>8.2700000000000014</v>
      </c>
      <c r="Q4">
        <v>11.030000000000001</v>
      </c>
      <c r="R4">
        <v>0</v>
      </c>
      <c r="S4">
        <v>9.1900000000000013</v>
      </c>
      <c r="T4">
        <v>5.5100000000000007</v>
      </c>
      <c r="U4" s="156">
        <f t="shared" si="2"/>
        <v>34.000000000000007</v>
      </c>
      <c r="V4" s="154">
        <f t="shared" si="3"/>
        <v>0</v>
      </c>
    </row>
    <row r="5" spans="1:22">
      <c r="A5" t="s">
        <v>47</v>
      </c>
      <c r="B5">
        <f>PPCL!D5</f>
        <v>195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195</v>
      </c>
      <c r="G5">
        <f t="shared" si="5"/>
        <v>34</v>
      </c>
      <c r="H5" s="154"/>
      <c r="I5">
        <f>BRPL_EOD!AI5+BRPL_EOD!AJ5</f>
        <v>8.27</v>
      </c>
      <c r="J5">
        <f>BYPL_EOD!AI5+BYPL_EOD!AJ5</f>
        <v>11.03</v>
      </c>
      <c r="K5">
        <f>MES_EOD!AI5+MES_EOD!AJ5</f>
        <v>0</v>
      </c>
      <c r="L5">
        <f>NDMC_EOD!AI5+NDMC_EOD!AJ5</f>
        <v>9.19</v>
      </c>
      <c r="M5">
        <f>TPDDL_EOD!AI5+TPDDL_EOD!AJ5</f>
        <v>5.51</v>
      </c>
      <c r="N5">
        <f t="shared" si="0"/>
        <v>33.999999999999993</v>
      </c>
      <c r="O5" s="154">
        <f t="shared" si="1"/>
        <v>0</v>
      </c>
      <c r="P5">
        <v>8.2700000000000014</v>
      </c>
      <c r="Q5">
        <v>11.030000000000001</v>
      </c>
      <c r="R5">
        <v>0</v>
      </c>
      <c r="S5">
        <v>9.1900000000000013</v>
      </c>
      <c r="T5">
        <v>5.5100000000000007</v>
      </c>
      <c r="U5" s="156">
        <f t="shared" si="2"/>
        <v>34.000000000000007</v>
      </c>
      <c r="V5" s="154">
        <f t="shared" si="3"/>
        <v>0</v>
      </c>
    </row>
    <row r="6" spans="1:22">
      <c r="A6" t="s">
        <v>48</v>
      </c>
      <c r="B6">
        <f>PPCL!D6</f>
        <v>195</v>
      </c>
      <c r="C6">
        <f>PPCL!E6</f>
        <v>0</v>
      </c>
      <c r="D6">
        <f>PPCL!O6</f>
        <v>34</v>
      </c>
      <c r="E6">
        <f>PPCL!P6</f>
        <v>0</v>
      </c>
      <c r="F6">
        <f t="shared" si="4"/>
        <v>195</v>
      </c>
      <c r="G6">
        <f t="shared" si="5"/>
        <v>34</v>
      </c>
      <c r="H6" s="154"/>
      <c r="I6">
        <f>BRPL_EOD!AI6+BRPL_EOD!AJ6</f>
        <v>8.27</v>
      </c>
      <c r="J6">
        <f>BYPL_EOD!AI6+BYPL_EOD!AJ6</f>
        <v>11.03</v>
      </c>
      <c r="K6">
        <f>MES_EOD!AI6+MES_EOD!AJ6</f>
        <v>0</v>
      </c>
      <c r="L6">
        <f>NDMC_EOD!AI6+NDMC_EOD!AJ6</f>
        <v>9.19</v>
      </c>
      <c r="M6">
        <f>TPDDL_EOD!AI6+TPDDL_EOD!AJ6</f>
        <v>5.51</v>
      </c>
      <c r="N6">
        <f t="shared" si="0"/>
        <v>33.999999999999993</v>
      </c>
      <c r="O6" s="154">
        <f t="shared" si="1"/>
        <v>0</v>
      </c>
      <c r="P6">
        <v>8.2700000000000014</v>
      </c>
      <c r="Q6">
        <v>11.030000000000001</v>
      </c>
      <c r="R6">
        <v>0</v>
      </c>
      <c r="S6">
        <v>9.1900000000000013</v>
      </c>
      <c r="T6">
        <v>5.5100000000000007</v>
      </c>
      <c r="U6" s="156">
        <f t="shared" si="2"/>
        <v>34.000000000000007</v>
      </c>
      <c r="V6" s="154">
        <f t="shared" si="3"/>
        <v>0</v>
      </c>
    </row>
    <row r="7" spans="1:22">
      <c r="A7" t="s">
        <v>49</v>
      </c>
      <c r="B7">
        <f>PPCL!D7</f>
        <v>195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195</v>
      </c>
      <c r="G7">
        <f t="shared" si="5"/>
        <v>34</v>
      </c>
      <c r="H7" s="154"/>
      <c r="I7">
        <f>BRPL_EOD!AI7+BRPL_EOD!AJ7</f>
        <v>7.85</v>
      </c>
      <c r="J7">
        <f>BYPL_EOD!AI7+BYPL_EOD!AJ7</f>
        <v>10.46</v>
      </c>
      <c r="K7">
        <f>MES_EOD!AI7+MES_EOD!AJ7</f>
        <v>1.74</v>
      </c>
      <c r="L7">
        <f>NDMC_EOD!AI7+NDMC_EOD!AJ7</f>
        <v>8.7200000000000006</v>
      </c>
      <c r="M7">
        <f>TPDDL_EOD!AI7+TPDDL_EOD!AJ7</f>
        <v>5.23</v>
      </c>
      <c r="N7">
        <f t="shared" si="0"/>
        <v>34</v>
      </c>
      <c r="O7" s="154">
        <f t="shared" si="1"/>
        <v>0</v>
      </c>
      <c r="P7">
        <v>7.85</v>
      </c>
      <c r="Q7">
        <v>10.46</v>
      </c>
      <c r="R7">
        <v>1.74</v>
      </c>
      <c r="S7">
        <v>8.7200000000000006</v>
      </c>
      <c r="T7">
        <v>5.23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195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195</v>
      </c>
      <c r="G8">
        <f t="shared" si="5"/>
        <v>34</v>
      </c>
      <c r="H8" s="154"/>
      <c r="I8">
        <f>BRPL_EOD!AI8+BRPL_EOD!AJ8</f>
        <v>8.27</v>
      </c>
      <c r="J8">
        <f>BYPL_EOD!AI8+BYPL_EOD!AJ8</f>
        <v>11.03</v>
      </c>
      <c r="K8">
        <f>MES_EOD!AI8+MES_EOD!AJ8</f>
        <v>0</v>
      </c>
      <c r="L8">
        <f>NDMC_EOD!AI8+NDMC_EOD!AJ8</f>
        <v>9.19</v>
      </c>
      <c r="M8">
        <f>TPDDL_EOD!AI8+TPDDL_EOD!AJ8</f>
        <v>5.51</v>
      </c>
      <c r="N8">
        <f t="shared" si="0"/>
        <v>33.999999999999993</v>
      </c>
      <c r="O8" s="154">
        <f t="shared" si="1"/>
        <v>0</v>
      </c>
      <c r="P8">
        <v>8.2700000000000014</v>
      </c>
      <c r="Q8">
        <v>11.030000000000001</v>
      </c>
      <c r="R8">
        <v>0</v>
      </c>
      <c r="S8">
        <v>9.1900000000000013</v>
      </c>
      <c r="T8">
        <v>5.5100000000000007</v>
      </c>
      <c r="U8" s="156">
        <f t="shared" si="2"/>
        <v>34.000000000000007</v>
      </c>
      <c r="V8" s="154">
        <f t="shared" si="3"/>
        <v>0</v>
      </c>
    </row>
    <row r="9" spans="1:22">
      <c r="A9" t="s">
        <v>51</v>
      </c>
      <c r="B9">
        <f>PPCL!D9</f>
        <v>195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195</v>
      </c>
      <c r="G9">
        <f t="shared" si="5"/>
        <v>34</v>
      </c>
      <c r="H9" s="154"/>
      <c r="I9">
        <f>BRPL_EOD!AI9+BRPL_EOD!AJ9</f>
        <v>9.6199999999999992</v>
      </c>
      <c r="J9">
        <f>BYPL_EOD!AI9+BYPL_EOD!AJ9</f>
        <v>5.46</v>
      </c>
      <c r="K9">
        <f>MES_EOD!AI9+MES_EOD!AJ9</f>
        <v>2.06</v>
      </c>
      <c r="L9">
        <f>NDMC_EOD!AI9+NDMC_EOD!AJ9</f>
        <v>10.3</v>
      </c>
      <c r="M9">
        <f>TPDDL_EOD!AI9+TPDDL_EOD!AJ9</f>
        <v>6.56</v>
      </c>
      <c r="N9">
        <f t="shared" si="0"/>
        <v>34</v>
      </c>
      <c r="O9" s="154">
        <f t="shared" si="1"/>
        <v>0</v>
      </c>
      <c r="P9">
        <v>9.6199999999999992</v>
      </c>
      <c r="Q9">
        <v>5.46</v>
      </c>
      <c r="R9">
        <v>2.06</v>
      </c>
      <c r="S9">
        <v>10.3</v>
      </c>
      <c r="T9">
        <v>6.56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195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195</v>
      </c>
      <c r="G10">
        <f t="shared" si="5"/>
        <v>34</v>
      </c>
      <c r="H10" s="154"/>
      <c r="I10">
        <f>BRPL_EOD!AI10+BRPL_EOD!AJ10</f>
        <v>9.6199999999999992</v>
      </c>
      <c r="J10">
        <f>BYPL_EOD!AI10+BYPL_EOD!AJ10</f>
        <v>5.46</v>
      </c>
      <c r="K10">
        <f>MES_EOD!AI10+MES_EOD!AJ10</f>
        <v>2.06</v>
      </c>
      <c r="L10">
        <f>NDMC_EOD!AI10+NDMC_EOD!AJ10</f>
        <v>10.3</v>
      </c>
      <c r="M10">
        <f>TPDDL_EOD!AI10+TPDDL_EOD!AJ10</f>
        <v>6.56</v>
      </c>
      <c r="N10">
        <f t="shared" si="0"/>
        <v>34</v>
      </c>
      <c r="O10" s="154">
        <f t="shared" si="1"/>
        <v>0</v>
      </c>
      <c r="P10">
        <v>9.6199999999999992</v>
      </c>
      <c r="Q10">
        <v>5.46</v>
      </c>
      <c r="R10">
        <v>2.06</v>
      </c>
      <c r="S10">
        <v>10.3</v>
      </c>
      <c r="T10">
        <v>6.56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195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195</v>
      </c>
      <c r="G11">
        <f t="shared" si="5"/>
        <v>34</v>
      </c>
      <c r="H11" s="154"/>
      <c r="I11">
        <f>BRPL_EOD!AI11+BRPL_EOD!AJ11</f>
        <v>9.6199999999999992</v>
      </c>
      <c r="J11">
        <f>BYPL_EOD!AI11+BYPL_EOD!AJ11</f>
        <v>5.46</v>
      </c>
      <c r="K11">
        <f>MES_EOD!AI11+MES_EOD!AJ11</f>
        <v>2.06</v>
      </c>
      <c r="L11">
        <f>NDMC_EOD!AI11+NDMC_EOD!AJ11</f>
        <v>10.3</v>
      </c>
      <c r="M11">
        <f>TPDDL_EOD!AI11+TPDDL_EOD!AJ11</f>
        <v>6.56</v>
      </c>
      <c r="N11">
        <f t="shared" si="0"/>
        <v>34</v>
      </c>
      <c r="O11" s="154">
        <f t="shared" si="1"/>
        <v>0</v>
      </c>
      <c r="P11">
        <v>9.6199999999999992</v>
      </c>
      <c r="Q11">
        <v>5.46</v>
      </c>
      <c r="R11">
        <v>2.06</v>
      </c>
      <c r="S11">
        <v>10.3</v>
      </c>
      <c r="T11">
        <v>6.56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195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195</v>
      </c>
      <c r="G12">
        <f t="shared" si="5"/>
        <v>34</v>
      </c>
      <c r="H12" s="154"/>
      <c r="I12">
        <f>BRPL_EOD!AI12+BRPL_EOD!AJ12</f>
        <v>9.6199999999999992</v>
      </c>
      <c r="J12">
        <f>BYPL_EOD!AI12+BYPL_EOD!AJ12</f>
        <v>5.46</v>
      </c>
      <c r="K12">
        <f>MES_EOD!AI12+MES_EOD!AJ12</f>
        <v>2.06</v>
      </c>
      <c r="L12">
        <f>NDMC_EOD!AI12+NDMC_EOD!AJ12</f>
        <v>10.3</v>
      </c>
      <c r="M12">
        <f>TPDDL_EOD!AI12+TPDDL_EOD!AJ12</f>
        <v>6.56</v>
      </c>
      <c r="N12">
        <f t="shared" si="0"/>
        <v>34</v>
      </c>
      <c r="O12" s="154">
        <f t="shared" si="1"/>
        <v>0</v>
      </c>
      <c r="P12">
        <v>9.6199999999999992</v>
      </c>
      <c r="Q12">
        <v>5.46</v>
      </c>
      <c r="R12">
        <v>2.06</v>
      </c>
      <c r="S12">
        <v>10.3</v>
      </c>
      <c r="T12">
        <v>6.56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195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195</v>
      </c>
      <c r="G13">
        <f t="shared" si="5"/>
        <v>34</v>
      </c>
      <c r="H13" s="154"/>
      <c r="I13">
        <f>BRPL_EOD!AI13+BRPL_EOD!AJ13</f>
        <v>9.6199999999999992</v>
      </c>
      <c r="J13">
        <f>BYPL_EOD!AI13+BYPL_EOD!AJ13</f>
        <v>5.46</v>
      </c>
      <c r="K13">
        <f>MES_EOD!AI13+MES_EOD!AJ13</f>
        <v>2.06</v>
      </c>
      <c r="L13">
        <f>NDMC_EOD!AI13+NDMC_EOD!AJ13</f>
        <v>10.3</v>
      </c>
      <c r="M13">
        <f>TPDDL_EOD!AI13+TPDDL_EOD!AJ13</f>
        <v>6.56</v>
      </c>
      <c r="N13">
        <f t="shared" si="0"/>
        <v>34</v>
      </c>
      <c r="O13" s="154">
        <f t="shared" si="1"/>
        <v>0</v>
      </c>
      <c r="P13">
        <v>9.6199999999999992</v>
      </c>
      <c r="Q13">
        <v>5.46</v>
      </c>
      <c r="R13">
        <v>2.06</v>
      </c>
      <c r="S13">
        <v>10.3</v>
      </c>
      <c r="T13">
        <v>6.56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195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195</v>
      </c>
      <c r="G14">
        <f t="shared" si="5"/>
        <v>34</v>
      </c>
      <c r="H14" s="154"/>
      <c r="I14">
        <f>BRPL_EOD!AI14+BRPL_EOD!AJ14</f>
        <v>9.6199999999999992</v>
      </c>
      <c r="J14">
        <f>BYPL_EOD!AI14+BYPL_EOD!AJ14</f>
        <v>5.46</v>
      </c>
      <c r="K14">
        <f>MES_EOD!AI14+MES_EOD!AJ14</f>
        <v>2.06</v>
      </c>
      <c r="L14">
        <f>NDMC_EOD!AI14+NDMC_EOD!AJ14</f>
        <v>10.3</v>
      </c>
      <c r="M14">
        <f>TPDDL_EOD!AI14+TPDDL_EOD!AJ14</f>
        <v>6.56</v>
      </c>
      <c r="N14">
        <f t="shared" si="0"/>
        <v>34</v>
      </c>
      <c r="O14" s="154">
        <f t="shared" si="1"/>
        <v>0</v>
      </c>
      <c r="P14">
        <v>9.6199999999999992</v>
      </c>
      <c r="Q14">
        <v>5.46</v>
      </c>
      <c r="R14">
        <v>2.06</v>
      </c>
      <c r="S14">
        <v>10.3</v>
      </c>
      <c r="T14">
        <v>6.56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195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195</v>
      </c>
      <c r="G15">
        <f t="shared" si="5"/>
        <v>34</v>
      </c>
      <c r="H15" s="154"/>
      <c r="I15">
        <f>BRPL_EOD!AI15+BRPL_EOD!AJ15</f>
        <v>9.6199999999999992</v>
      </c>
      <c r="J15">
        <f>BYPL_EOD!AI15+BYPL_EOD!AJ15</f>
        <v>5.46</v>
      </c>
      <c r="K15">
        <f>MES_EOD!AI15+MES_EOD!AJ15</f>
        <v>2.06</v>
      </c>
      <c r="L15">
        <f>NDMC_EOD!AI15+NDMC_EOD!AJ15</f>
        <v>10.3</v>
      </c>
      <c r="M15">
        <f>TPDDL_EOD!AI15+TPDDL_EOD!AJ15</f>
        <v>6.56</v>
      </c>
      <c r="N15">
        <f t="shared" si="0"/>
        <v>34</v>
      </c>
      <c r="O15" s="154">
        <f t="shared" si="1"/>
        <v>0</v>
      </c>
      <c r="P15">
        <v>9.6199999999999992</v>
      </c>
      <c r="Q15">
        <v>5.46</v>
      </c>
      <c r="R15">
        <v>2.06</v>
      </c>
      <c r="S15">
        <v>10.3</v>
      </c>
      <c r="T15">
        <v>6.56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195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195</v>
      </c>
      <c r="G16">
        <f t="shared" si="5"/>
        <v>34</v>
      </c>
      <c r="H16" s="154"/>
      <c r="I16">
        <f>BRPL_EOD!AI16+BRPL_EOD!AJ16</f>
        <v>9.6199999999999992</v>
      </c>
      <c r="J16">
        <f>BYPL_EOD!AI16+BYPL_EOD!AJ16</f>
        <v>5.46</v>
      </c>
      <c r="K16">
        <f>MES_EOD!AI16+MES_EOD!AJ16</f>
        <v>2.06</v>
      </c>
      <c r="L16">
        <f>NDMC_EOD!AI16+NDMC_EOD!AJ16</f>
        <v>10.3</v>
      </c>
      <c r="M16">
        <f>TPDDL_EOD!AI16+TPDDL_EOD!AJ16</f>
        <v>6.56</v>
      </c>
      <c r="N16">
        <f t="shared" si="0"/>
        <v>34</v>
      </c>
      <c r="O16" s="154">
        <f t="shared" si="1"/>
        <v>0</v>
      </c>
      <c r="P16">
        <v>9.6199999999999992</v>
      </c>
      <c r="Q16">
        <v>5.46</v>
      </c>
      <c r="R16">
        <v>2.06</v>
      </c>
      <c r="S16">
        <v>10.3</v>
      </c>
      <c r="T16">
        <v>6.56</v>
      </c>
      <c r="U16" s="156">
        <f t="shared" si="2"/>
        <v>34</v>
      </c>
      <c r="V16" s="154">
        <f t="shared" si="3"/>
        <v>0</v>
      </c>
    </row>
    <row r="17" spans="1:22">
      <c r="A17" t="s">
        <v>59</v>
      </c>
      <c r="B17">
        <f>PPCL!D17</f>
        <v>195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195</v>
      </c>
      <c r="G17">
        <f t="shared" si="5"/>
        <v>34</v>
      </c>
      <c r="H17" s="154"/>
      <c r="I17">
        <f>BRPL_EOD!AI17+BRPL_EOD!AJ17</f>
        <v>9.6199999999999992</v>
      </c>
      <c r="J17">
        <f>BYPL_EOD!AI17+BYPL_EOD!AJ17</f>
        <v>5.46</v>
      </c>
      <c r="K17">
        <f>MES_EOD!AI17+MES_EOD!AJ17</f>
        <v>2.06</v>
      </c>
      <c r="L17">
        <f>NDMC_EOD!AI17+NDMC_EOD!AJ17</f>
        <v>10.3</v>
      </c>
      <c r="M17">
        <f>TPDDL_EOD!AI17+TPDDL_EOD!AJ17</f>
        <v>6.56</v>
      </c>
      <c r="N17">
        <f t="shared" si="0"/>
        <v>34</v>
      </c>
      <c r="O17" s="154">
        <f t="shared" si="1"/>
        <v>0</v>
      </c>
      <c r="P17">
        <v>9.6199999999999992</v>
      </c>
      <c r="Q17">
        <v>5.46</v>
      </c>
      <c r="R17">
        <v>2.06</v>
      </c>
      <c r="S17">
        <v>10.3</v>
      </c>
      <c r="T17">
        <v>6.56</v>
      </c>
      <c r="U17" s="156">
        <f t="shared" si="2"/>
        <v>34</v>
      </c>
      <c r="V17" s="154">
        <f t="shared" si="3"/>
        <v>0</v>
      </c>
    </row>
    <row r="18" spans="1:22">
      <c r="A18" t="s">
        <v>60</v>
      </c>
      <c r="B18">
        <f>PPCL!D18</f>
        <v>195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195</v>
      </c>
      <c r="G18">
        <f t="shared" si="5"/>
        <v>34</v>
      </c>
      <c r="H18" s="154"/>
      <c r="I18">
        <f>BRPL_EOD!AI18+BRPL_EOD!AJ18</f>
        <v>9.6199999999999992</v>
      </c>
      <c r="J18">
        <f>BYPL_EOD!AI18+BYPL_EOD!AJ18</f>
        <v>5.46</v>
      </c>
      <c r="K18">
        <f>MES_EOD!AI18+MES_EOD!AJ18</f>
        <v>2.06</v>
      </c>
      <c r="L18">
        <f>NDMC_EOD!AI18+NDMC_EOD!AJ18</f>
        <v>10.3</v>
      </c>
      <c r="M18">
        <f>TPDDL_EOD!AI18+TPDDL_EOD!AJ18</f>
        <v>6.56</v>
      </c>
      <c r="N18">
        <f t="shared" si="0"/>
        <v>34</v>
      </c>
      <c r="O18" s="154">
        <f t="shared" si="1"/>
        <v>0</v>
      </c>
      <c r="P18">
        <v>9.6199999999999992</v>
      </c>
      <c r="Q18">
        <v>5.46</v>
      </c>
      <c r="R18">
        <v>2.06</v>
      </c>
      <c r="S18">
        <v>10.3</v>
      </c>
      <c r="T18">
        <v>6.56</v>
      </c>
      <c r="U18" s="156">
        <f t="shared" si="2"/>
        <v>34</v>
      </c>
      <c r="V18" s="154">
        <f t="shared" si="3"/>
        <v>0</v>
      </c>
    </row>
    <row r="19" spans="1:22">
      <c r="A19" t="s">
        <v>61</v>
      </c>
      <c r="B19">
        <f>PPCL!D19</f>
        <v>195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195</v>
      </c>
      <c r="G19">
        <f t="shared" si="5"/>
        <v>34</v>
      </c>
      <c r="H19" s="154"/>
      <c r="I19">
        <f>BRPL_EOD!AI19+BRPL_EOD!AJ19</f>
        <v>9.6199999999999992</v>
      </c>
      <c r="J19">
        <f>BYPL_EOD!AI19+BYPL_EOD!AJ19</f>
        <v>5.46</v>
      </c>
      <c r="K19">
        <f>MES_EOD!AI19+MES_EOD!AJ19</f>
        <v>2.06</v>
      </c>
      <c r="L19">
        <f>NDMC_EOD!AI19+NDMC_EOD!AJ19</f>
        <v>10.3</v>
      </c>
      <c r="M19">
        <f>TPDDL_EOD!AI19+TPDDL_EOD!AJ19</f>
        <v>6.56</v>
      </c>
      <c r="N19">
        <f t="shared" si="0"/>
        <v>34</v>
      </c>
      <c r="O19" s="154">
        <f t="shared" si="1"/>
        <v>0</v>
      </c>
      <c r="P19">
        <v>9.6199999999999992</v>
      </c>
      <c r="Q19">
        <v>5.46</v>
      </c>
      <c r="R19">
        <v>2.06</v>
      </c>
      <c r="S19">
        <v>10.3</v>
      </c>
      <c r="T19">
        <v>6.56</v>
      </c>
      <c r="U19" s="156">
        <f t="shared" si="2"/>
        <v>34</v>
      </c>
      <c r="V19" s="154">
        <f t="shared" si="3"/>
        <v>0</v>
      </c>
    </row>
    <row r="20" spans="1:22">
      <c r="A20" t="s">
        <v>62</v>
      </c>
      <c r="B20">
        <f>PPCL!D20</f>
        <v>195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195</v>
      </c>
      <c r="G20">
        <f t="shared" si="5"/>
        <v>34</v>
      </c>
      <c r="H20" s="154"/>
      <c r="I20">
        <f>BRPL_EOD!AI20+BRPL_EOD!AJ20</f>
        <v>9.6199999999999992</v>
      </c>
      <c r="J20">
        <f>BYPL_EOD!AI20+BYPL_EOD!AJ20</f>
        <v>5.46</v>
      </c>
      <c r="K20">
        <f>MES_EOD!AI20+MES_EOD!AJ20</f>
        <v>2.06</v>
      </c>
      <c r="L20">
        <f>NDMC_EOD!AI20+NDMC_EOD!AJ20</f>
        <v>10.3</v>
      </c>
      <c r="M20">
        <f>TPDDL_EOD!AI20+TPDDL_EOD!AJ20</f>
        <v>6.56</v>
      </c>
      <c r="N20">
        <f t="shared" si="0"/>
        <v>34</v>
      </c>
      <c r="O20" s="154">
        <f t="shared" si="1"/>
        <v>0</v>
      </c>
      <c r="P20">
        <v>9.6199999999999992</v>
      </c>
      <c r="Q20">
        <v>5.46</v>
      </c>
      <c r="R20">
        <v>2.06</v>
      </c>
      <c r="S20">
        <v>10.3</v>
      </c>
      <c r="T20">
        <v>6.56</v>
      </c>
      <c r="U20" s="156">
        <f t="shared" si="2"/>
        <v>34</v>
      </c>
      <c r="V20" s="154">
        <f t="shared" si="3"/>
        <v>0</v>
      </c>
    </row>
    <row r="21" spans="1:22">
      <c r="A21" t="s">
        <v>63</v>
      </c>
      <c r="B21">
        <f>PPCL!D21</f>
        <v>195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195</v>
      </c>
      <c r="G21">
        <f t="shared" si="5"/>
        <v>34</v>
      </c>
      <c r="H21" s="154"/>
      <c r="I21">
        <f>BRPL_EOD!AI21+BRPL_EOD!AJ21</f>
        <v>9.6199999999999992</v>
      </c>
      <c r="J21">
        <f>BYPL_EOD!AI21+BYPL_EOD!AJ21</f>
        <v>5.46</v>
      </c>
      <c r="K21">
        <f>MES_EOD!AI21+MES_EOD!AJ21</f>
        <v>2.06</v>
      </c>
      <c r="L21">
        <f>NDMC_EOD!AI21+NDMC_EOD!AJ21</f>
        <v>10.3</v>
      </c>
      <c r="M21">
        <f>TPDDL_EOD!AI21+TPDDL_EOD!AJ21</f>
        <v>6.56</v>
      </c>
      <c r="N21">
        <f t="shared" si="0"/>
        <v>34</v>
      </c>
      <c r="O21" s="154">
        <f t="shared" si="1"/>
        <v>0</v>
      </c>
      <c r="P21">
        <v>9.6199999999999992</v>
      </c>
      <c r="Q21">
        <v>5.46</v>
      </c>
      <c r="R21">
        <v>2.06</v>
      </c>
      <c r="S21">
        <v>10.3</v>
      </c>
      <c r="T21">
        <v>6.56</v>
      </c>
      <c r="U21" s="156">
        <f t="shared" si="2"/>
        <v>34</v>
      </c>
      <c r="V21" s="154">
        <f t="shared" si="3"/>
        <v>0</v>
      </c>
    </row>
    <row r="22" spans="1:22">
      <c r="A22" t="s">
        <v>64</v>
      </c>
      <c r="B22">
        <f>PPCL!D22</f>
        <v>195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195</v>
      </c>
      <c r="G22">
        <f t="shared" si="5"/>
        <v>34</v>
      </c>
      <c r="H22" s="154"/>
      <c r="I22">
        <f>BRPL_EOD!AI22+BRPL_EOD!AJ22</f>
        <v>9.6199999999999992</v>
      </c>
      <c r="J22">
        <f>BYPL_EOD!AI22+BYPL_EOD!AJ22</f>
        <v>5.46</v>
      </c>
      <c r="K22">
        <f>MES_EOD!AI22+MES_EOD!AJ22</f>
        <v>2.06</v>
      </c>
      <c r="L22">
        <f>NDMC_EOD!AI22+NDMC_EOD!AJ22</f>
        <v>10.3</v>
      </c>
      <c r="M22">
        <f>TPDDL_EOD!AI22+TPDDL_EOD!AJ22</f>
        <v>6.56</v>
      </c>
      <c r="N22">
        <f t="shared" si="0"/>
        <v>34</v>
      </c>
      <c r="O22" s="154">
        <f t="shared" si="1"/>
        <v>0</v>
      </c>
      <c r="P22">
        <v>9.6199999999999992</v>
      </c>
      <c r="Q22">
        <v>5.46</v>
      </c>
      <c r="R22">
        <v>2.06</v>
      </c>
      <c r="S22">
        <v>10.3</v>
      </c>
      <c r="T22">
        <v>6.56</v>
      </c>
      <c r="U22" s="156">
        <f t="shared" si="2"/>
        <v>34</v>
      </c>
      <c r="V22" s="154">
        <f t="shared" si="3"/>
        <v>0</v>
      </c>
    </row>
    <row r="23" spans="1:22">
      <c r="A23" t="s">
        <v>65</v>
      </c>
      <c r="B23">
        <f>PPCL!D23</f>
        <v>195</v>
      </c>
      <c r="C23">
        <f>PPCL!E23</f>
        <v>0</v>
      </c>
      <c r="D23">
        <f>PPCL!O23</f>
        <v>34</v>
      </c>
      <c r="E23">
        <f>PPCL!P23</f>
        <v>0</v>
      </c>
      <c r="F23">
        <f t="shared" si="4"/>
        <v>195</v>
      </c>
      <c r="G23">
        <f t="shared" si="5"/>
        <v>34</v>
      </c>
      <c r="H23" s="154"/>
      <c r="I23">
        <f>BRPL_EOD!AI23+BRPL_EOD!AJ23</f>
        <v>9.6199999999999992</v>
      </c>
      <c r="J23">
        <f>BYPL_EOD!AI23+BYPL_EOD!AJ23</f>
        <v>5.46</v>
      </c>
      <c r="K23">
        <f>MES_EOD!AI23+MES_EOD!AJ23</f>
        <v>2.06</v>
      </c>
      <c r="L23">
        <f>NDMC_EOD!AI23+NDMC_EOD!AJ23</f>
        <v>10.3</v>
      </c>
      <c r="M23">
        <f>TPDDL_EOD!AI23+TPDDL_EOD!AJ23</f>
        <v>6.56</v>
      </c>
      <c r="N23">
        <f t="shared" si="0"/>
        <v>34</v>
      </c>
      <c r="O23" s="154">
        <f t="shared" si="1"/>
        <v>0</v>
      </c>
      <c r="P23">
        <v>9.6199999999999992</v>
      </c>
      <c r="Q23">
        <v>5.46</v>
      </c>
      <c r="R23">
        <v>2.06</v>
      </c>
      <c r="S23">
        <v>10.3</v>
      </c>
      <c r="T23">
        <v>6.56</v>
      </c>
      <c r="U23" s="156">
        <f t="shared" si="2"/>
        <v>34</v>
      </c>
      <c r="V23" s="154">
        <f t="shared" si="3"/>
        <v>0</v>
      </c>
    </row>
    <row r="24" spans="1:22">
      <c r="A24" t="s">
        <v>66</v>
      </c>
      <c r="B24">
        <f>PPCL!D24</f>
        <v>195</v>
      </c>
      <c r="C24">
        <f>PPCL!E24</f>
        <v>0</v>
      </c>
      <c r="D24">
        <f>PPCL!O24</f>
        <v>34</v>
      </c>
      <c r="E24">
        <f>PPCL!P24</f>
        <v>0</v>
      </c>
      <c r="F24">
        <f t="shared" si="4"/>
        <v>195</v>
      </c>
      <c r="G24">
        <f t="shared" si="5"/>
        <v>34</v>
      </c>
      <c r="H24" s="154"/>
      <c r="I24">
        <f>BRPL_EOD!AI24+BRPL_EOD!AJ24</f>
        <v>9.6199999999999992</v>
      </c>
      <c r="J24">
        <f>BYPL_EOD!AI24+BYPL_EOD!AJ24</f>
        <v>5.46</v>
      </c>
      <c r="K24">
        <f>MES_EOD!AI24+MES_EOD!AJ24</f>
        <v>2.06</v>
      </c>
      <c r="L24">
        <f>NDMC_EOD!AI24+NDMC_EOD!AJ24</f>
        <v>10.3</v>
      </c>
      <c r="M24">
        <f>TPDDL_EOD!AI24+TPDDL_EOD!AJ24</f>
        <v>6.56</v>
      </c>
      <c r="N24">
        <f t="shared" si="0"/>
        <v>34</v>
      </c>
      <c r="O24" s="154">
        <f t="shared" si="1"/>
        <v>0</v>
      </c>
      <c r="P24">
        <v>9.6199999999999992</v>
      </c>
      <c r="Q24">
        <v>5.46</v>
      </c>
      <c r="R24">
        <v>2.06</v>
      </c>
      <c r="S24">
        <v>10.3</v>
      </c>
      <c r="T24">
        <v>6.56</v>
      </c>
      <c r="U24" s="156">
        <f t="shared" si="2"/>
        <v>34</v>
      </c>
      <c r="V24" s="154">
        <f t="shared" si="3"/>
        <v>0</v>
      </c>
    </row>
    <row r="25" spans="1:22">
      <c r="A25" t="s">
        <v>67</v>
      </c>
      <c r="B25">
        <f>PPCL!D25</f>
        <v>195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195</v>
      </c>
      <c r="G25">
        <f t="shared" si="5"/>
        <v>34</v>
      </c>
      <c r="H25" s="154"/>
      <c r="I25">
        <f>BRPL_EOD!AI25+BRPL_EOD!AJ25</f>
        <v>9.6199999999999992</v>
      </c>
      <c r="J25">
        <f>BYPL_EOD!AI25+BYPL_EOD!AJ25</f>
        <v>5.46</v>
      </c>
      <c r="K25">
        <f>MES_EOD!AI25+MES_EOD!AJ25</f>
        <v>2.06</v>
      </c>
      <c r="L25">
        <f>NDMC_EOD!AI25+NDMC_EOD!AJ25</f>
        <v>10.3</v>
      </c>
      <c r="M25">
        <f>TPDDL_EOD!AI25+TPDDL_EOD!AJ25</f>
        <v>6.56</v>
      </c>
      <c r="N25">
        <f t="shared" si="0"/>
        <v>34</v>
      </c>
      <c r="O25" s="154">
        <f t="shared" si="1"/>
        <v>0</v>
      </c>
      <c r="P25">
        <v>9.6199999999999992</v>
      </c>
      <c r="Q25">
        <v>5.46</v>
      </c>
      <c r="R25">
        <v>2.06</v>
      </c>
      <c r="S25">
        <v>10.3</v>
      </c>
      <c r="T25">
        <v>6.56</v>
      </c>
      <c r="U25" s="156">
        <f t="shared" si="2"/>
        <v>34</v>
      </c>
      <c r="V25" s="154">
        <f t="shared" si="3"/>
        <v>0</v>
      </c>
    </row>
    <row r="26" spans="1:22">
      <c r="A26" t="s">
        <v>68</v>
      </c>
      <c r="B26">
        <f>PPCL!D26</f>
        <v>195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195</v>
      </c>
      <c r="G26">
        <f t="shared" si="5"/>
        <v>34</v>
      </c>
      <c r="H26" s="154"/>
      <c r="I26">
        <f>BRPL_EOD!AI26+BRPL_EOD!AJ26</f>
        <v>9.6199999999999992</v>
      </c>
      <c r="J26">
        <f>BYPL_EOD!AI26+BYPL_EOD!AJ26</f>
        <v>5.46</v>
      </c>
      <c r="K26">
        <f>MES_EOD!AI26+MES_EOD!AJ26</f>
        <v>2.06</v>
      </c>
      <c r="L26">
        <f>NDMC_EOD!AI26+NDMC_EOD!AJ26</f>
        <v>10.3</v>
      </c>
      <c r="M26">
        <f>TPDDL_EOD!AI26+TPDDL_EOD!AJ26</f>
        <v>6.56</v>
      </c>
      <c r="N26">
        <f t="shared" si="0"/>
        <v>34</v>
      </c>
      <c r="O26" s="154">
        <f t="shared" si="1"/>
        <v>0</v>
      </c>
      <c r="P26">
        <v>9.6199999999999992</v>
      </c>
      <c r="Q26">
        <v>5.46</v>
      </c>
      <c r="R26">
        <v>2.06</v>
      </c>
      <c r="S26">
        <v>10.3</v>
      </c>
      <c r="T26">
        <v>6.56</v>
      </c>
      <c r="U26" s="156">
        <f t="shared" si="2"/>
        <v>34</v>
      </c>
      <c r="V26" s="154">
        <f t="shared" si="3"/>
        <v>0</v>
      </c>
    </row>
    <row r="27" spans="1:22">
      <c r="A27" t="s">
        <v>69</v>
      </c>
      <c r="B27">
        <f>PPCL!D27</f>
        <v>195</v>
      </c>
      <c r="C27">
        <f>PPCL!E27</f>
        <v>0</v>
      </c>
      <c r="D27">
        <f>PPCL!O27</f>
        <v>34</v>
      </c>
      <c r="E27">
        <f>PPCL!P27</f>
        <v>0</v>
      </c>
      <c r="F27">
        <f t="shared" si="4"/>
        <v>195</v>
      </c>
      <c r="G27">
        <f t="shared" si="5"/>
        <v>34</v>
      </c>
      <c r="H27" s="154"/>
      <c r="I27">
        <f>BRPL_EOD!AI27+BRPL_EOD!AJ27</f>
        <v>9.6199999999999992</v>
      </c>
      <c r="J27">
        <f>BYPL_EOD!AI27+BYPL_EOD!AJ27</f>
        <v>5.46</v>
      </c>
      <c r="K27">
        <f>MES_EOD!AI27+MES_EOD!AJ27</f>
        <v>2.06</v>
      </c>
      <c r="L27">
        <f>NDMC_EOD!AI27+NDMC_EOD!AJ27</f>
        <v>10.3</v>
      </c>
      <c r="M27">
        <f>TPDDL_EOD!AI27+TPDDL_EOD!AJ27</f>
        <v>6.56</v>
      </c>
      <c r="N27">
        <f t="shared" si="0"/>
        <v>34</v>
      </c>
      <c r="O27" s="154">
        <f t="shared" si="1"/>
        <v>0</v>
      </c>
      <c r="P27">
        <v>9.6199999999999992</v>
      </c>
      <c r="Q27">
        <v>5.46</v>
      </c>
      <c r="R27">
        <v>2.06</v>
      </c>
      <c r="S27">
        <v>10.3</v>
      </c>
      <c r="T27">
        <v>6.56</v>
      </c>
      <c r="U27" s="156">
        <f t="shared" si="2"/>
        <v>34</v>
      </c>
      <c r="V27" s="154">
        <f t="shared" si="3"/>
        <v>0</v>
      </c>
    </row>
    <row r="28" spans="1:22">
      <c r="A28" t="s">
        <v>70</v>
      </c>
      <c r="B28">
        <f>PPCL!D28</f>
        <v>195</v>
      </c>
      <c r="C28">
        <f>PPCL!E28</f>
        <v>0</v>
      </c>
      <c r="D28">
        <f>PPCL!O28</f>
        <v>34</v>
      </c>
      <c r="E28">
        <f>PPCL!P28</f>
        <v>0</v>
      </c>
      <c r="F28">
        <f t="shared" si="4"/>
        <v>195</v>
      </c>
      <c r="G28">
        <f t="shared" si="5"/>
        <v>34</v>
      </c>
      <c r="H28" s="154"/>
      <c r="I28">
        <f>BRPL_EOD!AI28+BRPL_EOD!AJ28</f>
        <v>9.6199999999999992</v>
      </c>
      <c r="J28">
        <f>BYPL_EOD!AI28+BYPL_EOD!AJ28</f>
        <v>5.46</v>
      </c>
      <c r="K28">
        <f>MES_EOD!AI28+MES_EOD!AJ28</f>
        <v>2.06</v>
      </c>
      <c r="L28">
        <f>NDMC_EOD!AI28+NDMC_EOD!AJ28</f>
        <v>10.3</v>
      </c>
      <c r="M28">
        <f>TPDDL_EOD!AI28+TPDDL_EOD!AJ28</f>
        <v>6.56</v>
      </c>
      <c r="N28">
        <f t="shared" si="0"/>
        <v>34</v>
      </c>
      <c r="O28" s="154">
        <f t="shared" si="1"/>
        <v>0</v>
      </c>
      <c r="P28">
        <v>9.6199999999999992</v>
      </c>
      <c r="Q28">
        <v>5.46</v>
      </c>
      <c r="R28">
        <v>2.06</v>
      </c>
      <c r="S28">
        <v>10.3</v>
      </c>
      <c r="T28">
        <v>6.56</v>
      </c>
      <c r="U28" s="156">
        <f t="shared" si="2"/>
        <v>34</v>
      </c>
      <c r="V28" s="154">
        <f t="shared" si="3"/>
        <v>0</v>
      </c>
    </row>
    <row r="29" spans="1:22">
      <c r="A29" t="s">
        <v>71</v>
      </c>
      <c r="B29">
        <f>PPCL!D29</f>
        <v>195</v>
      </c>
      <c r="C29">
        <f>PPCL!E29</f>
        <v>0</v>
      </c>
      <c r="D29">
        <f>PPCL!O29</f>
        <v>34</v>
      </c>
      <c r="E29">
        <f>PPCL!P29</f>
        <v>0</v>
      </c>
      <c r="F29">
        <f t="shared" si="4"/>
        <v>195</v>
      </c>
      <c r="G29">
        <f t="shared" si="5"/>
        <v>34</v>
      </c>
      <c r="H29" s="154"/>
      <c r="I29">
        <f>BRPL_EOD!AI29+BRPL_EOD!AJ29</f>
        <v>9.6199999999999992</v>
      </c>
      <c r="J29">
        <f>BYPL_EOD!AI29+BYPL_EOD!AJ29</f>
        <v>5.46</v>
      </c>
      <c r="K29">
        <f>MES_EOD!AI29+MES_EOD!AJ29</f>
        <v>2.06</v>
      </c>
      <c r="L29">
        <f>NDMC_EOD!AI29+NDMC_EOD!AJ29</f>
        <v>10.3</v>
      </c>
      <c r="M29">
        <f>TPDDL_EOD!AI29+TPDDL_EOD!AJ29</f>
        <v>6.56</v>
      </c>
      <c r="N29">
        <f t="shared" si="0"/>
        <v>34</v>
      </c>
      <c r="O29" s="154">
        <f t="shared" si="1"/>
        <v>0</v>
      </c>
      <c r="P29">
        <v>9.6199999999999992</v>
      </c>
      <c r="Q29">
        <v>5.46</v>
      </c>
      <c r="R29">
        <v>2.06</v>
      </c>
      <c r="S29">
        <v>10.3</v>
      </c>
      <c r="T29">
        <v>6.56</v>
      </c>
      <c r="U29" s="156">
        <f t="shared" si="2"/>
        <v>34</v>
      </c>
      <c r="V29" s="154">
        <f t="shared" si="3"/>
        <v>0</v>
      </c>
    </row>
    <row r="30" spans="1:22">
      <c r="A30" t="s">
        <v>72</v>
      </c>
      <c r="B30">
        <f>PPCL!D30</f>
        <v>195</v>
      </c>
      <c r="C30">
        <f>PPCL!E30</f>
        <v>0</v>
      </c>
      <c r="D30">
        <f>PPCL!O30</f>
        <v>34</v>
      </c>
      <c r="E30">
        <f>PPCL!P30</f>
        <v>0</v>
      </c>
      <c r="F30">
        <f t="shared" si="4"/>
        <v>195</v>
      </c>
      <c r="G30">
        <f t="shared" si="5"/>
        <v>34</v>
      </c>
      <c r="H30" s="154"/>
      <c r="I30">
        <f>BRPL_EOD!AI30+BRPL_EOD!AJ30</f>
        <v>9.6199999999999992</v>
      </c>
      <c r="J30">
        <f>BYPL_EOD!AI30+BYPL_EOD!AJ30</f>
        <v>5.46</v>
      </c>
      <c r="K30">
        <f>MES_EOD!AI30+MES_EOD!AJ30</f>
        <v>2.06</v>
      </c>
      <c r="L30">
        <f>NDMC_EOD!AI30+NDMC_EOD!AJ30</f>
        <v>10.3</v>
      </c>
      <c r="M30">
        <f>TPDDL_EOD!AI30+TPDDL_EOD!AJ30</f>
        <v>6.56</v>
      </c>
      <c r="N30">
        <f t="shared" si="0"/>
        <v>34</v>
      </c>
      <c r="O30" s="154">
        <f t="shared" si="1"/>
        <v>0</v>
      </c>
      <c r="P30">
        <v>9.6199999999999992</v>
      </c>
      <c r="Q30">
        <v>5.46</v>
      </c>
      <c r="R30">
        <v>2.06</v>
      </c>
      <c r="S30">
        <v>10.3</v>
      </c>
      <c r="T30">
        <v>6.56</v>
      </c>
      <c r="U30" s="156">
        <f t="shared" si="2"/>
        <v>34</v>
      </c>
      <c r="V30" s="154">
        <f t="shared" si="3"/>
        <v>0</v>
      </c>
    </row>
    <row r="31" spans="1:22">
      <c r="A31" t="s">
        <v>73</v>
      </c>
      <c r="B31">
        <f>PPCL!D31</f>
        <v>195</v>
      </c>
      <c r="C31">
        <f>PPCL!E31</f>
        <v>0</v>
      </c>
      <c r="D31">
        <f>PPCL!O31</f>
        <v>32</v>
      </c>
      <c r="E31">
        <f>PPCL!P31</f>
        <v>0</v>
      </c>
      <c r="F31">
        <f t="shared" si="4"/>
        <v>195</v>
      </c>
      <c r="G31">
        <f t="shared" si="5"/>
        <v>32</v>
      </c>
      <c r="H31" s="154"/>
      <c r="I31">
        <f>BRPL_EOD!AI31+BRPL_EOD!AJ31</f>
        <v>8.99</v>
      </c>
      <c r="J31">
        <f>BYPL_EOD!AI31+BYPL_EOD!AJ31</f>
        <v>5.03</v>
      </c>
      <c r="K31">
        <f>MES_EOD!AI31+MES_EOD!AJ31</f>
        <v>2</v>
      </c>
      <c r="L31">
        <f>NDMC_EOD!AI31+NDMC_EOD!AJ31</f>
        <v>9.99</v>
      </c>
      <c r="M31">
        <f>TPDDL_EOD!AI31+TPDDL_EOD!AJ31</f>
        <v>5.99</v>
      </c>
      <c r="N31">
        <f t="shared" si="0"/>
        <v>32</v>
      </c>
      <c r="O31" s="154">
        <f t="shared" si="1"/>
        <v>0</v>
      </c>
      <c r="P31">
        <v>8.99</v>
      </c>
      <c r="Q31">
        <v>5.03</v>
      </c>
      <c r="R31">
        <v>2</v>
      </c>
      <c r="S31">
        <v>9.99</v>
      </c>
      <c r="T31">
        <v>5.99</v>
      </c>
      <c r="U31" s="156">
        <f t="shared" si="2"/>
        <v>32</v>
      </c>
      <c r="V31" s="154">
        <f t="shared" si="3"/>
        <v>0</v>
      </c>
    </row>
    <row r="32" spans="1:22">
      <c r="A32" t="s">
        <v>74</v>
      </c>
      <c r="B32">
        <f>PPCL!D32</f>
        <v>195</v>
      </c>
      <c r="C32">
        <f>PPCL!E32</f>
        <v>0</v>
      </c>
      <c r="D32">
        <f>PPCL!O32</f>
        <v>32</v>
      </c>
      <c r="E32">
        <f>PPCL!P32</f>
        <v>0</v>
      </c>
      <c r="F32">
        <f t="shared" si="4"/>
        <v>195</v>
      </c>
      <c r="G32">
        <f t="shared" si="5"/>
        <v>32</v>
      </c>
      <c r="H32" s="154"/>
      <c r="I32">
        <f>BRPL_EOD!AI32+BRPL_EOD!AJ32</f>
        <v>9</v>
      </c>
      <c r="J32">
        <f>BYPL_EOD!AI32+BYPL_EOD!AJ32</f>
        <v>5.04</v>
      </c>
      <c r="K32">
        <f>MES_EOD!AI32+MES_EOD!AJ32</f>
        <v>1.9</v>
      </c>
      <c r="L32">
        <f>NDMC_EOD!AI32+NDMC_EOD!AJ32</f>
        <v>10</v>
      </c>
      <c r="M32">
        <f>TPDDL_EOD!AI32+TPDDL_EOD!AJ32</f>
        <v>6.05</v>
      </c>
      <c r="N32">
        <f t="shared" si="0"/>
        <v>31.99</v>
      </c>
      <c r="O32" s="154">
        <f t="shared" si="1"/>
        <v>1.0000000000001563E-2</v>
      </c>
      <c r="P32">
        <v>9.0028133791809939</v>
      </c>
      <c r="Q32">
        <v>5.0415754923413569</v>
      </c>
      <c r="R32">
        <v>1.9005939356048764</v>
      </c>
      <c r="S32">
        <v>10.003125976867771</v>
      </c>
      <c r="T32">
        <v>6.0518912160050018</v>
      </c>
      <c r="U32" s="156">
        <f t="shared" si="2"/>
        <v>32</v>
      </c>
      <c r="V32" s="154">
        <f t="shared" si="3"/>
        <v>0</v>
      </c>
    </row>
    <row r="33" spans="1:22">
      <c r="A33" t="s">
        <v>75</v>
      </c>
      <c r="B33">
        <f>PPCL!D33</f>
        <v>195</v>
      </c>
      <c r="C33">
        <f>PPCL!E33</f>
        <v>0</v>
      </c>
      <c r="D33">
        <f>PPCL!O33</f>
        <v>32</v>
      </c>
      <c r="E33">
        <f>PPCL!P33</f>
        <v>0</v>
      </c>
      <c r="F33">
        <f t="shared" si="4"/>
        <v>195</v>
      </c>
      <c r="G33">
        <f t="shared" si="5"/>
        <v>32</v>
      </c>
      <c r="H33" s="154"/>
      <c r="I33">
        <f>BRPL_EOD!AI33+BRPL_EOD!AJ33</f>
        <v>9</v>
      </c>
      <c r="J33">
        <f>BYPL_EOD!AI33+BYPL_EOD!AJ33</f>
        <v>5.04</v>
      </c>
      <c r="K33">
        <f>MES_EOD!AI33+MES_EOD!AJ33</f>
        <v>1.9</v>
      </c>
      <c r="L33">
        <f>NDMC_EOD!AI33+NDMC_EOD!AJ33</f>
        <v>10</v>
      </c>
      <c r="M33">
        <f>TPDDL_EOD!AI33+TPDDL_EOD!AJ33</f>
        <v>6.05</v>
      </c>
      <c r="N33">
        <f t="shared" si="0"/>
        <v>31.99</v>
      </c>
      <c r="O33" s="154">
        <f t="shared" si="1"/>
        <v>1.0000000000001563E-2</v>
      </c>
      <c r="P33">
        <v>9.0028133791809939</v>
      </c>
      <c r="Q33">
        <v>5.0415754923413569</v>
      </c>
      <c r="R33">
        <v>1.9005939356048764</v>
      </c>
      <c r="S33">
        <v>10.003125976867771</v>
      </c>
      <c r="T33">
        <v>6.0518912160050018</v>
      </c>
      <c r="U33" s="156">
        <f t="shared" si="2"/>
        <v>32</v>
      </c>
      <c r="V33" s="154">
        <f t="shared" si="3"/>
        <v>0</v>
      </c>
    </row>
    <row r="34" spans="1:22">
      <c r="A34" t="s">
        <v>76</v>
      </c>
      <c r="B34">
        <f>PPCL!D34</f>
        <v>195</v>
      </c>
      <c r="C34">
        <f>PPCL!E34</f>
        <v>0</v>
      </c>
      <c r="D34">
        <f>PPCL!O34</f>
        <v>32</v>
      </c>
      <c r="E34">
        <f>PPCL!P34</f>
        <v>0</v>
      </c>
      <c r="F34">
        <f t="shared" si="4"/>
        <v>195</v>
      </c>
      <c r="G34">
        <f t="shared" si="5"/>
        <v>32</v>
      </c>
      <c r="H34" s="154"/>
      <c r="I34">
        <f>BRPL_EOD!AI34+BRPL_EOD!AJ34</f>
        <v>9</v>
      </c>
      <c r="J34">
        <f>BYPL_EOD!AI34+BYPL_EOD!AJ34</f>
        <v>5.04</v>
      </c>
      <c r="K34">
        <f>MES_EOD!AI34+MES_EOD!AJ34</f>
        <v>1.9</v>
      </c>
      <c r="L34">
        <f>NDMC_EOD!AI34+NDMC_EOD!AJ34</f>
        <v>10</v>
      </c>
      <c r="M34">
        <f>TPDDL_EOD!AI34+TPDDL_EOD!AJ34</f>
        <v>6.05</v>
      </c>
      <c r="N34">
        <f t="shared" si="0"/>
        <v>31.99</v>
      </c>
      <c r="O34" s="154">
        <f t="shared" si="1"/>
        <v>1.0000000000001563E-2</v>
      </c>
      <c r="P34">
        <v>9.0028133791809939</v>
      </c>
      <c r="Q34">
        <v>5.0415754923413569</v>
      </c>
      <c r="R34">
        <v>1.9005939356048764</v>
      </c>
      <c r="S34">
        <v>10.003125976867771</v>
      </c>
      <c r="T34">
        <v>6.0518912160050018</v>
      </c>
      <c r="U34" s="156">
        <f t="shared" si="2"/>
        <v>32</v>
      </c>
      <c r="V34" s="154">
        <f t="shared" si="3"/>
        <v>0</v>
      </c>
    </row>
    <row r="35" spans="1:22">
      <c r="A35" t="s">
        <v>77</v>
      </c>
      <c r="B35">
        <f>PPCL!D35</f>
        <v>195</v>
      </c>
      <c r="C35">
        <f>PPCL!E35</f>
        <v>0</v>
      </c>
      <c r="D35">
        <f>PPCL!O35</f>
        <v>32</v>
      </c>
      <c r="E35">
        <f>PPCL!P35</f>
        <v>0</v>
      </c>
      <c r="F35">
        <f t="shared" si="4"/>
        <v>195</v>
      </c>
      <c r="G35">
        <f t="shared" si="5"/>
        <v>32</v>
      </c>
      <c r="H35" s="154"/>
      <c r="I35">
        <f>BRPL_EOD!AI35+BRPL_EOD!AJ35</f>
        <v>9</v>
      </c>
      <c r="J35">
        <f>BYPL_EOD!AI35+BYPL_EOD!AJ35</f>
        <v>5.04</v>
      </c>
      <c r="K35">
        <f>MES_EOD!AI35+MES_EOD!AJ35</f>
        <v>1.9</v>
      </c>
      <c r="L35">
        <f>NDMC_EOD!AI35+NDMC_EOD!AJ35</f>
        <v>10</v>
      </c>
      <c r="M35">
        <f>TPDDL_EOD!AI35+TPDDL_EOD!AJ35</f>
        <v>6.05</v>
      </c>
      <c r="N35">
        <f t="shared" si="0"/>
        <v>31.99</v>
      </c>
      <c r="O35" s="154">
        <f t="shared" si="1"/>
        <v>1.0000000000001563E-2</v>
      </c>
      <c r="P35">
        <v>9.0028133791809939</v>
      </c>
      <c r="Q35">
        <v>5.0415754923413569</v>
      </c>
      <c r="R35">
        <v>1.9005939356048764</v>
      </c>
      <c r="S35">
        <v>10.003125976867771</v>
      </c>
      <c r="T35">
        <v>6.0518912160050018</v>
      </c>
      <c r="U35" s="156">
        <f t="shared" si="2"/>
        <v>32</v>
      </c>
      <c r="V35" s="154">
        <f t="shared" si="3"/>
        <v>0</v>
      </c>
    </row>
    <row r="36" spans="1:22">
      <c r="A36" t="s">
        <v>78</v>
      </c>
      <c r="B36">
        <f>PPCL!D36</f>
        <v>195</v>
      </c>
      <c r="C36">
        <f>PPCL!E36</f>
        <v>0</v>
      </c>
      <c r="D36">
        <f>PPCL!O36</f>
        <v>32</v>
      </c>
      <c r="E36">
        <f>PPCL!P36</f>
        <v>0</v>
      </c>
      <c r="F36">
        <f t="shared" si="4"/>
        <v>195</v>
      </c>
      <c r="G36">
        <f t="shared" si="5"/>
        <v>32</v>
      </c>
      <c r="H36" s="154"/>
      <c r="I36">
        <f>BRPL_EOD!AI36+BRPL_EOD!AJ36</f>
        <v>9</v>
      </c>
      <c r="J36">
        <f>BYPL_EOD!AI36+BYPL_EOD!AJ36</f>
        <v>5.04</v>
      </c>
      <c r="K36">
        <f>MES_EOD!AI36+MES_EOD!AJ36</f>
        <v>1.9</v>
      </c>
      <c r="L36">
        <f>NDMC_EOD!AI36+NDMC_EOD!AJ36</f>
        <v>10</v>
      </c>
      <c r="M36">
        <f>TPDDL_EOD!AI36+TPDDL_EOD!AJ36</f>
        <v>6.05</v>
      </c>
      <c r="N36">
        <f t="shared" si="0"/>
        <v>31.99</v>
      </c>
      <c r="O36" s="154">
        <f t="shared" si="1"/>
        <v>1.0000000000001563E-2</v>
      </c>
      <c r="P36">
        <v>9.0028133791809939</v>
      </c>
      <c r="Q36">
        <v>5.0415754923413569</v>
      </c>
      <c r="R36">
        <v>1.9005939356048764</v>
      </c>
      <c r="S36">
        <v>10.003125976867771</v>
      </c>
      <c r="T36">
        <v>6.0518912160050018</v>
      </c>
      <c r="U36" s="156">
        <f t="shared" si="2"/>
        <v>32</v>
      </c>
      <c r="V36" s="154">
        <f t="shared" si="3"/>
        <v>0</v>
      </c>
    </row>
    <row r="37" spans="1:22">
      <c r="A37" t="s">
        <v>79</v>
      </c>
      <c r="B37">
        <f>PPCL!D37</f>
        <v>195</v>
      </c>
      <c r="C37">
        <f>PPCL!E37</f>
        <v>0</v>
      </c>
      <c r="D37">
        <f>PPCL!O37</f>
        <v>32</v>
      </c>
      <c r="E37">
        <f>PPCL!P37</f>
        <v>0</v>
      </c>
      <c r="F37">
        <f t="shared" si="4"/>
        <v>195</v>
      </c>
      <c r="G37">
        <f t="shared" si="5"/>
        <v>32</v>
      </c>
      <c r="H37" s="154"/>
      <c r="I37">
        <f>BRPL_EOD!AI37+BRPL_EOD!AJ37</f>
        <v>8.99</v>
      </c>
      <c r="J37">
        <f>BYPL_EOD!AI37+BYPL_EOD!AJ37</f>
        <v>5.03</v>
      </c>
      <c r="K37">
        <f>MES_EOD!AI37+MES_EOD!AJ37</f>
        <v>2</v>
      </c>
      <c r="L37">
        <f>NDMC_EOD!AI37+NDMC_EOD!AJ37</f>
        <v>9.99</v>
      </c>
      <c r="M37">
        <f>TPDDL_EOD!AI37+TPDDL_EOD!AJ37</f>
        <v>5.99</v>
      </c>
      <c r="N37">
        <f t="shared" si="0"/>
        <v>32</v>
      </c>
      <c r="O37" s="154">
        <f t="shared" si="1"/>
        <v>0</v>
      </c>
      <c r="P37">
        <v>8.99</v>
      </c>
      <c r="Q37">
        <v>5.03</v>
      </c>
      <c r="R37">
        <v>2</v>
      </c>
      <c r="S37">
        <v>9.99</v>
      </c>
      <c r="T37">
        <v>5.99</v>
      </c>
      <c r="U37" s="156">
        <f t="shared" si="2"/>
        <v>32</v>
      </c>
      <c r="V37" s="154">
        <f t="shared" si="3"/>
        <v>0</v>
      </c>
    </row>
    <row r="38" spans="1:22">
      <c r="A38" t="s">
        <v>80</v>
      </c>
      <c r="B38">
        <f>PPCL!D38</f>
        <v>195</v>
      </c>
      <c r="C38">
        <f>PPCL!E38</f>
        <v>0</v>
      </c>
      <c r="D38">
        <f>PPCL!O38</f>
        <v>33</v>
      </c>
      <c r="E38">
        <f>PPCL!P38</f>
        <v>0</v>
      </c>
      <c r="F38">
        <f t="shared" si="4"/>
        <v>195</v>
      </c>
      <c r="G38">
        <f t="shared" si="5"/>
        <v>33</v>
      </c>
      <c r="H38" s="154"/>
      <c r="I38">
        <f>BRPL_EOD!AI38+BRPL_EOD!AJ38</f>
        <v>9.34</v>
      </c>
      <c r="J38">
        <f>BYPL_EOD!AI38+BYPL_EOD!AJ38</f>
        <v>5.3</v>
      </c>
      <c r="K38">
        <f>MES_EOD!AI38+MES_EOD!AJ38</f>
        <v>2</v>
      </c>
      <c r="L38">
        <f>NDMC_EOD!AI38+NDMC_EOD!AJ38</f>
        <v>10</v>
      </c>
      <c r="M38">
        <f>TPDDL_EOD!AI38+TPDDL_EOD!AJ38</f>
        <v>6.36</v>
      </c>
      <c r="N38">
        <f t="shared" si="0"/>
        <v>33</v>
      </c>
      <c r="O38" s="154">
        <f t="shared" si="1"/>
        <v>0</v>
      </c>
      <c r="P38">
        <v>9.34</v>
      </c>
      <c r="Q38">
        <v>5.3</v>
      </c>
      <c r="R38">
        <v>2</v>
      </c>
      <c r="S38">
        <v>10</v>
      </c>
      <c r="T38">
        <v>6.36</v>
      </c>
      <c r="U38" s="156">
        <f t="shared" si="2"/>
        <v>33</v>
      </c>
      <c r="V38" s="154">
        <f t="shared" si="3"/>
        <v>0</v>
      </c>
    </row>
    <row r="39" spans="1:22">
      <c r="A39" t="s">
        <v>81</v>
      </c>
      <c r="B39">
        <f>PPCL!D39</f>
        <v>195</v>
      </c>
      <c r="C39">
        <f>PPCL!E39</f>
        <v>0</v>
      </c>
      <c r="D39">
        <f>PPCL!O39</f>
        <v>33</v>
      </c>
      <c r="E39">
        <f>PPCL!P39</f>
        <v>0</v>
      </c>
      <c r="F39">
        <f t="shared" si="4"/>
        <v>195</v>
      </c>
      <c r="G39">
        <f t="shared" si="5"/>
        <v>33</v>
      </c>
      <c r="H39" s="154"/>
      <c r="I39">
        <f>BRPL_EOD!AI39+BRPL_EOD!AJ39</f>
        <v>9.34</v>
      </c>
      <c r="J39">
        <f>BYPL_EOD!AI39+BYPL_EOD!AJ39</f>
        <v>5.3</v>
      </c>
      <c r="K39">
        <f>MES_EOD!AI39+MES_EOD!AJ39</f>
        <v>2</v>
      </c>
      <c r="L39">
        <f>NDMC_EOD!AI39+NDMC_EOD!AJ39</f>
        <v>10</v>
      </c>
      <c r="M39">
        <f>TPDDL_EOD!AI39+TPDDL_EOD!AJ39</f>
        <v>6.36</v>
      </c>
      <c r="N39">
        <f t="shared" si="0"/>
        <v>33</v>
      </c>
      <c r="O39" s="154">
        <f t="shared" si="1"/>
        <v>0</v>
      </c>
      <c r="P39">
        <v>9.34</v>
      </c>
      <c r="Q39">
        <v>5.3</v>
      </c>
      <c r="R39">
        <v>2</v>
      </c>
      <c r="S39">
        <v>10</v>
      </c>
      <c r="T39">
        <v>6.36</v>
      </c>
      <c r="U39" s="156">
        <f t="shared" si="2"/>
        <v>33</v>
      </c>
      <c r="V39" s="154">
        <f t="shared" si="3"/>
        <v>0</v>
      </c>
    </row>
    <row r="40" spans="1:22">
      <c r="A40" t="s">
        <v>82</v>
      </c>
      <c r="B40">
        <f>PPCL!D40</f>
        <v>195</v>
      </c>
      <c r="C40">
        <f>PPCL!E40</f>
        <v>0</v>
      </c>
      <c r="D40">
        <f>PPCL!O40</f>
        <v>33</v>
      </c>
      <c r="E40">
        <f>PPCL!P40</f>
        <v>0</v>
      </c>
      <c r="F40">
        <f t="shared" si="4"/>
        <v>195</v>
      </c>
      <c r="G40">
        <f t="shared" si="5"/>
        <v>33</v>
      </c>
      <c r="H40" s="154"/>
      <c r="I40">
        <f>BRPL_EOD!AI40+BRPL_EOD!AJ40</f>
        <v>9.34</v>
      </c>
      <c r="J40">
        <f>BYPL_EOD!AI40+BYPL_EOD!AJ40</f>
        <v>5.3</v>
      </c>
      <c r="K40">
        <f>MES_EOD!AI40+MES_EOD!AJ40</f>
        <v>2</v>
      </c>
      <c r="L40">
        <f>NDMC_EOD!AI40+NDMC_EOD!AJ40</f>
        <v>10</v>
      </c>
      <c r="M40">
        <f>TPDDL_EOD!AI40+TPDDL_EOD!AJ40</f>
        <v>6.36</v>
      </c>
      <c r="N40">
        <f t="shared" si="0"/>
        <v>33</v>
      </c>
      <c r="O40" s="154">
        <f t="shared" si="1"/>
        <v>0</v>
      </c>
      <c r="P40">
        <v>9.34</v>
      </c>
      <c r="Q40">
        <v>5.3</v>
      </c>
      <c r="R40">
        <v>2</v>
      </c>
      <c r="S40">
        <v>10</v>
      </c>
      <c r="T40">
        <v>6.36</v>
      </c>
      <c r="U40" s="156">
        <f t="shared" si="2"/>
        <v>33</v>
      </c>
      <c r="V40" s="154">
        <f t="shared" si="3"/>
        <v>0</v>
      </c>
    </row>
    <row r="41" spans="1:22">
      <c r="A41" t="s">
        <v>83</v>
      </c>
      <c r="B41">
        <f>PPCL!D41</f>
        <v>195</v>
      </c>
      <c r="C41">
        <f>PPCL!E41</f>
        <v>0</v>
      </c>
      <c r="D41">
        <f>PPCL!O41</f>
        <v>33</v>
      </c>
      <c r="E41">
        <f>PPCL!P41</f>
        <v>0</v>
      </c>
      <c r="F41">
        <f t="shared" si="4"/>
        <v>195</v>
      </c>
      <c r="G41">
        <f t="shared" si="5"/>
        <v>33</v>
      </c>
      <c r="H41" s="154"/>
      <c r="I41">
        <f>BRPL_EOD!AI41+BRPL_EOD!AJ41</f>
        <v>9.34</v>
      </c>
      <c r="J41">
        <f>BYPL_EOD!AI41+BYPL_EOD!AJ41</f>
        <v>5.3</v>
      </c>
      <c r="K41">
        <f>MES_EOD!AI41+MES_EOD!AJ41</f>
        <v>2</v>
      </c>
      <c r="L41">
        <f>NDMC_EOD!AI41+NDMC_EOD!AJ41</f>
        <v>10</v>
      </c>
      <c r="M41">
        <f>TPDDL_EOD!AI41+TPDDL_EOD!AJ41</f>
        <v>6.36</v>
      </c>
      <c r="N41">
        <f t="shared" si="0"/>
        <v>33</v>
      </c>
      <c r="O41" s="154">
        <f t="shared" si="1"/>
        <v>0</v>
      </c>
      <c r="P41">
        <v>9.34</v>
      </c>
      <c r="Q41">
        <v>5.3</v>
      </c>
      <c r="R41">
        <v>2</v>
      </c>
      <c r="S41">
        <v>10</v>
      </c>
      <c r="T41">
        <v>6.36</v>
      </c>
      <c r="U41" s="156">
        <f t="shared" si="2"/>
        <v>33</v>
      </c>
      <c r="V41" s="154">
        <f t="shared" si="3"/>
        <v>0</v>
      </c>
    </row>
    <row r="42" spans="1:22">
      <c r="A42" t="s">
        <v>84</v>
      </c>
      <c r="B42">
        <f>PPCL!D42</f>
        <v>195</v>
      </c>
      <c r="C42">
        <f>PPCL!E42</f>
        <v>0</v>
      </c>
      <c r="D42">
        <f>PPCL!O42</f>
        <v>33</v>
      </c>
      <c r="E42">
        <f>PPCL!P42</f>
        <v>0</v>
      </c>
      <c r="F42">
        <f t="shared" si="4"/>
        <v>195</v>
      </c>
      <c r="G42">
        <f t="shared" si="5"/>
        <v>33</v>
      </c>
      <c r="H42" s="154"/>
      <c r="I42">
        <f>BRPL_EOD!AI42+BRPL_EOD!AJ42</f>
        <v>9.34</v>
      </c>
      <c r="J42">
        <f>BYPL_EOD!AI42+BYPL_EOD!AJ42</f>
        <v>5.3</v>
      </c>
      <c r="K42">
        <f>MES_EOD!AI42+MES_EOD!AJ42</f>
        <v>2</v>
      </c>
      <c r="L42">
        <f>NDMC_EOD!AI42+NDMC_EOD!AJ42</f>
        <v>10</v>
      </c>
      <c r="M42">
        <f>TPDDL_EOD!AI42+TPDDL_EOD!AJ42</f>
        <v>6.36</v>
      </c>
      <c r="N42">
        <f t="shared" si="0"/>
        <v>33</v>
      </c>
      <c r="O42" s="154">
        <f t="shared" si="1"/>
        <v>0</v>
      </c>
      <c r="P42">
        <v>9.34</v>
      </c>
      <c r="Q42">
        <v>5.3</v>
      </c>
      <c r="R42">
        <v>2</v>
      </c>
      <c r="S42">
        <v>10</v>
      </c>
      <c r="T42">
        <v>6.36</v>
      </c>
      <c r="U42" s="156">
        <f t="shared" si="2"/>
        <v>33</v>
      </c>
      <c r="V42" s="154">
        <f t="shared" si="3"/>
        <v>0</v>
      </c>
    </row>
    <row r="43" spans="1:22">
      <c r="A43" t="s">
        <v>85</v>
      </c>
      <c r="B43">
        <f>PPCL!D43</f>
        <v>189</v>
      </c>
      <c r="C43">
        <f>PPCL!E43</f>
        <v>0</v>
      </c>
      <c r="D43">
        <f>PPCL!O43</f>
        <v>32</v>
      </c>
      <c r="E43">
        <f>PPCL!P43</f>
        <v>0</v>
      </c>
      <c r="F43">
        <f t="shared" si="4"/>
        <v>189</v>
      </c>
      <c r="G43">
        <f t="shared" si="5"/>
        <v>32</v>
      </c>
      <c r="H43" s="154"/>
      <c r="I43">
        <f>BRPL_EOD!AI43+BRPL_EOD!AJ43</f>
        <v>8.99</v>
      </c>
      <c r="J43">
        <f>BYPL_EOD!AI43+BYPL_EOD!AJ43</f>
        <v>5.03</v>
      </c>
      <c r="K43">
        <f>MES_EOD!AI43+MES_EOD!AJ43</f>
        <v>2</v>
      </c>
      <c r="L43">
        <f>NDMC_EOD!AI43+NDMC_EOD!AJ43</f>
        <v>9.99</v>
      </c>
      <c r="M43">
        <f>TPDDL_EOD!AI43+TPDDL_EOD!AJ43</f>
        <v>5.99</v>
      </c>
      <c r="N43">
        <f t="shared" si="0"/>
        <v>32</v>
      </c>
      <c r="O43" s="154">
        <f t="shared" si="1"/>
        <v>0</v>
      </c>
      <c r="P43">
        <v>8.99</v>
      </c>
      <c r="Q43">
        <v>5.03</v>
      </c>
      <c r="R43">
        <v>2</v>
      </c>
      <c r="S43">
        <v>9.99</v>
      </c>
      <c r="T43">
        <v>5.99</v>
      </c>
      <c r="U43" s="156">
        <f t="shared" si="2"/>
        <v>32</v>
      </c>
      <c r="V43" s="154">
        <f t="shared" si="3"/>
        <v>0</v>
      </c>
    </row>
    <row r="44" spans="1:22">
      <c r="A44" t="s">
        <v>86</v>
      </c>
      <c r="B44">
        <f>PPCL!D44</f>
        <v>189</v>
      </c>
      <c r="C44">
        <f>PPCL!E44</f>
        <v>0</v>
      </c>
      <c r="D44">
        <f>PPCL!O44</f>
        <v>32</v>
      </c>
      <c r="E44">
        <f>PPCL!P44</f>
        <v>0</v>
      </c>
      <c r="F44">
        <f t="shared" si="4"/>
        <v>189</v>
      </c>
      <c r="G44">
        <f t="shared" si="5"/>
        <v>32</v>
      </c>
      <c r="H44" s="154"/>
      <c r="I44">
        <f>BRPL_EOD!AI44+BRPL_EOD!AJ44</f>
        <v>9</v>
      </c>
      <c r="J44">
        <f>BYPL_EOD!AI44+BYPL_EOD!AJ44</f>
        <v>5.04</v>
      </c>
      <c r="K44">
        <f>MES_EOD!AI44+MES_EOD!AJ44</f>
        <v>1.9</v>
      </c>
      <c r="L44">
        <f>NDMC_EOD!AI44+NDMC_EOD!AJ44</f>
        <v>10</v>
      </c>
      <c r="M44">
        <f>TPDDL_EOD!AI44+TPDDL_EOD!AJ44</f>
        <v>6.05</v>
      </c>
      <c r="N44">
        <f t="shared" si="0"/>
        <v>31.99</v>
      </c>
      <c r="O44" s="154">
        <f t="shared" si="1"/>
        <v>1.0000000000001563E-2</v>
      </c>
      <c r="P44">
        <v>9.0028133791809939</v>
      </c>
      <c r="Q44">
        <v>5.0415754923413569</v>
      </c>
      <c r="R44">
        <v>1.9005939356048764</v>
      </c>
      <c r="S44">
        <v>10.003125976867771</v>
      </c>
      <c r="T44">
        <v>6.0518912160050018</v>
      </c>
      <c r="U44" s="156">
        <f t="shared" si="2"/>
        <v>32</v>
      </c>
      <c r="V44" s="154">
        <f t="shared" si="3"/>
        <v>0</v>
      </c>
    </row>
    <row r="45" spans="1:22">
      <c r="A45" t="s">
        <v>87</v>
      </c>
      <c r="B45">
        <f>PPCL!D45</f>
        <v>189</v>
      </c>
      <c r="C45">
        <f>PPCL!E45</f>
        <v>0</v>
      </c>
      <c r="D45">
        <f>PPCL!O45</f>
        <v>32</v>
      </c>
      <c r="E45">
        <f>PPCL!P45</f>
        <v>0</v>
      </c>
      <c r="F45">
        <f t="shared" si="4"/>
        <v>189</v>
      </c>
      <c r="G45">
        <f t="shared" si="5"/>
        <v>32</v>
      </c>
      <c r="H45" s="154"/>
      <c r="I45">
        <f>BRPL_EOD!AI45+BRPL_EOD!AJ45</f>
        <v>9</v>
      </c>
      <c r="J45">
        <f>BYPL_EOD!AI45+BYPL_EOD!AJ45</f>
        <v>5.04</v>
      </c>
      <c r="K45">
        <f>MES_EOD!AI45+MES_EOD!AJ45</f>
        <v>1.9</v>
      </c>
      <c r="L45">
        <f>NDMC_EOD!AI45+NDMC_EOD!AJ45</f>
        <v>10</v>
      </c>
      <c r="M45">
        <f>TPDDL_EOD!AI45+TPDDL_EOD!AJ45</f>
        <v>6.05</v>
      </c>
      <c r="N45">
        <f t="shared" si="0"/>
        <v>31.99</v>
      </c>
      <c r="O45" s="154">
        <f t="shared" si="1"/>
        <v>1.0000000000001563E-2</v>
      </c>
      <c r="P45">
        <v>9.0028133791809939</v>
      </c>
      <c r="Q45">
        <v>5.0415754923413569</v>
      </c>
      <c r="R45">
        <v>1.9005939356048764</v>
      </c>
      <c r="S45">
        <v>10.003125976867771</v>
      </c>
      <c r="T45">
        <v>6.0518912160050018</v>
      </c>
      <c r="U45" s="156">
        <f t="shared" si="2"/>
        <v>32</v>
      </c>
      <c r="V45" s="154">
        <f t="shared" si="3"/>
        <v>0</v>
      </c>
    </row>
    <row r="46" spans="1:22">
      <c r="A46" t="s">
        <v>88</v>
      </c>
      <c r="B46">
        <f>PPCL!D46</f>
        <v>189</v>
      </c>
      <c r="C46">
        <f>PPCL!E46</f>
        <v>0</v>
      </c>
      <c r="D46">
        <f>PPCL!O46</f>
        <v>32</v>
      </c>
      <c r="E46">
        <f>PPCL!P46</f>
        <v>0</v>
      </c>
      <c r="F46">
        <f t="shared" si="4"/>
        <v>189</v>
      </c>
      <c r="G46">
        <f t="shared" si="5"/>
        <v>32</v>
      </c>
      <c r="H46" s="154"/>
      <c r="I46">
        <f>BRPL_EOD!AI46+BRPL_EOD!AJ46</f>
        <v>9</v>
      </c>
      <c r="J46">
        <f>BYPL_EOD!AI46+BYPL_EOD!AJ46</f>
        <v>5.04</v>
      </c>
      <c r="K46">
        <f>MES_EOD!AI46+MES_EOD!AJ46</f>
        <v>1.9</v>
      </c>
      <c r="L46">
        <f>NDMC_EOD!AI46+NDMC_EOD!AJ46</f>
        <v>10</v>
      </c>
      <c r="M46">
        <f>TPDDL_EOD!AI46+TPDDL_EOD!AJ46</f>
        <v>6.05</v>
      </c>
      <c r="N46">
        <f t="shared" si="0"/>
        <v>31.99</v>
      </c>
      <c r="O46" s="154">
        <f t="shared" si="1"/>
        <v>1.0000000000001563E-2</v>
      </c>
      <c r="P46">
        <v>9.0028133791809939</v>
      </c>
      <c r="Q46">
        <v>5.0415754923413569</v>
      </c>
      <c r="R46">
        <v>1.9005939356048764</v>
      </c>
      <c r="S46">
        <v>10.003125976867771</v>
      </c>
      <c r="T46">
        <v>6.0518912160050018</v>
      </c>
      <c r="U46" s="156">
        <f t="shared" si="2"/>
        <v>32</v>
      </c>
      <c r="V46" s="154">
        <f t="shared" si="3"/>
        <v>0</v>
      </c>
    </row>
    <row r="47" spans="1:22">
      <c r="A47" t="s">
        <v>89</v>
      </c>
      <c r="B47">
        <f>PPCL!D47</f>
        <v>189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189</v>
      </c>
      <c r="G47">
        <f t="shared" si="5"/>
        <v>32</v>
      </c>
      <c r="H47" s="154"/>
      <c r="I47">
        <f>BRPL_EOD!AI47+BRPL_EOD!AJ47</f>
        <v>9</v>
      </c>
      <c r="J47">
        <f>BYPL_EOD!AI47+BYPL_EOD!AJ47</f>
        <v>5.04</v>
      </c>
      <c r="K47">
        <f>MES_EOD!AI47+MES_EOD!AJ47</f>
        <v>1.9</v>
      </c>
      <c r="L47">
        <f>NDMC_EOD!AI47+NDMC_EOD!AJ47</f>
        <v>10</v>
      </c>
      <c r="M47">
        <f>TPDDL_EOD!AI47+TPDDL_EOD!AJ47</f>
        <v>6.05</v>
      </c>
      <c r="N47">
        <f t="shared" si="0"/>
        <v>31.99</v>
      </c>
      <c r="O47" s="154">
        <f t="shared" si="1"/>
        <v>1.0000000000001563E-2</v>
      </c>
      <c r="P47">
        <v>9.0028133791809939</v>
      </c>
      <c r="Q47">
        <v>5.0415754923413569</v>
      </c>
      <c r="R47">
        <v>1.9005939356048764</v>
      </c>
      <c r="S47">
        <v>10.003125976867771</v>
      </c>
      <c r="T47">
        <v>6.0518912160050018</v>
      </c>
      <c r="U47" s="156">
        <f t="shared" si="2"/>
        <v>32</v>
      </c>
      <c r="V47" s="154">
        <f t="shared" si="3"/>
        <v>0</v>
      </c>
    </row>
    <row r="48" spans="1:22">
      <c r="A48" t="s">
        <v>90</v>
      </c>
      <c r="B48">
        <f>PPCL!D48</f>
        <v>189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189</v>
      </c>
      <c r="G48">
        <f t="shared" si="5"/>
        <v>32</v>
      </c>
      <c r="H48" s="154"/>
      <c r="I48">
        <f>BRPL_EOD!AI48+BRPL_EOD!AJ48</f>
        <v>9</v>
      </c>
      <c r="J48">
        <f>BYPL_EOD!AI48+BYPL_EOD!AJ48</f>
        <v>5.04</v>
      </c>
      <c r="K48">
        <f>MES_EOD!AI48+MES_EOD!AJ48</f>
        <v>1.9</v>
      </c>
      <c r="L48">
        <f>NDMC_EOD!AI48+NDMC_EOD!AJ48</f>
        <v>10</v>
      </c>
      <c r="M48">
        <f>TPDDL_EOD!AI48+TPDDL_EOD!AJ48</f>
        <v>6.05</v>
      </c>
      <c r="N48">
        <f t="shared" si="0"/>
        <v>31.99</v>
      </c>
      <c r="O48" s="154">
        <f t="shared" si="1"/>
        <v>1.0000000000001563E-2</v>
      </c>
      <c r="P48">
        <v>9.0028133791809939</v>
      </c>
      <c r="Q48">
        <v>5.0415754923413569</v>
      </c>
      <c r="R48">
        <v>1.9005939356048764</v>
      </c>
      <c r="S48">
        <v>10.003125976867771</v>
      </c>
      <c r="T48">
        <v>6.0518912160050018</v>
      </c>
      <c r="U48" s="156">
        <f t="shared" si="2"/>
        <v>32</v>
      </c>
      <c r="V48" s="154">
        <f t="shared" si="3"/>
        <v>0</v>
      </c>
    </row>
    <row r="49" spans="1:22">
      <c r="A49" t="s">
        <v>91</v>
      </c>
      <c r="B49">
        <f>PPCL!D49</f>
        <v>189</v>
      </c>
      <c r="C49">
        <f>PPCL!E49</f>
        <v>0</v>
      </c>
      <c r="D49">
        <f>PPCL!O49</f>
        <v>32</v>
      </c>
      <c r="E49">
        <f>PPCL!P49</f>
        <v>0</v>
      </c>
      <c r="F49">
        <f t="shared" si="4"/>
        <v>189</v>
      </c>
      <c r="G49">
        <f t="shared" si="5"/>
        <v>32</v>
      </c>
      <c r="H49" s="154"/>
      <c r="I49">
        <f>BRPL_EOD!AI49+BRPL_EOD!AJ49</f>
        <v>8.99</v>
      </c>
      <c r="J49">
        <f>BYPL_EOD!AI49+BYPL_EOD!AJ49</f>
        <v>5.03</v>
      </c>
      <c r="K49">
        <f>MES_EOD!AI49+MES_EOD!AJ49</f>
        <v>2</v>
      </c>
      <c r="L49">
        <f>NDMC_EOD!AI49+NDMC_EOD!AJ49</f>
        <v>9.99</v>
      </c>
      <c r="M49">
        <f>TPDDL_EOD!AI49+TPDDL_EOD!AJ49</f>
        <v>5.99</v>
      </c>
      <c r="N49">
        <f t="shared" si="0"/>
        <v>32</v>
      </c>
      <c r="O49" s="154">
        <f t="shared" si="1"/>
        <v>0</v>
      </c>
      <c r="P49">
        <v>8.99</v>
      </c>
      <c r="Q49">
        <v>5.03</v>
      </c>
      <c r="R49">
        <v>2</v>
      </c>
      <c r="S49">
        <v>9.99</v>
      </c>
      <c r="T49">
        <v>5.99</v>
      </c>
      <c r="U49" s="156">
        <f t="shared" si="2"/>
        <v>32</v>
      </c>
      <c r="V49" s="154">
        <f t="shared" si="3"/>
        <v>0</v>
      </c>
    </row>
    <row r="50" spans="1:22">
      <c r="A50" t="s">
        <v>92</v>
      </c>
      <c r="B50">
        <f>PPCL!D50</f>
        <v>189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189</v>
      </c>
      <c r="G50">
        <f t="shared" si="5"/>
        <v>32</v>
      </c>
      <c r="H50" s="154"/>
      <c r="I50">
        <f>BRPL_EOD!AI50+BRPL_EOD!AJ50</f>
        <v>9</v>
      </c>
      <c r="J50">
        <f>BYPL_EOD!AI50+BYPL_EOD!AJ50</f>
        <v>5.04</v>
      </c>
      <c r="K50">
        <f>MES_EOD!AI50+MES_EOD!AJ50</f>
        <v>1.9</v>
      </c>
      <c r="L50">
        <f>NDMC_EOD!AI50+NDMC_EOD!AJ50</f>
        <v>10</v>
      </c>
      <c r="M50">
        <f>TPDDL_EOD!AI50+TPDDL_EOD!AJ50</f>
        <v>6.05</v>
      </c>
      <c r="N50">
        <f t="shared" si="0"/>
        <v>31.99</v>
      </c>
      <c r="O50" s="154">
        <f t="shared" si="1"/>
        <v>1.0000000000001563E-2</v>
      </c>
      <c r="P50">
        <v>9.0028133791809939</v>
      </c>
      <c r="Q50">
        <v>5.0415754923413569</v>
      </c>
      <c r="R50">
        <v>1.9005939356048764</v>
      </c>
      <c r="S50">
        <v>10.003125976867771</v>
      </c>
      <c r="T50">
        <v>6.0518912160050018</v>
      </c>
      <c r="U50" s="156">
        <f t="shared" si="2"/>
        <v>32</v>
      </c>
      <c r="V50" s="154">
        <f t="shared" si="3"/>
        <v>0</v>
      </c>
    </row>
    <row r="51" spans="1:22">
      <c r="A51" t="s">
        <v>93</v>
      </c>
      <c r="B51">
        <f>PPCL!D51</f>
        <v>189</v>
      </c>
      <c r="C51">
        <f>PPCL!E51</f>
        <v>0</v>
      </c>
      <c r="D51">
        <f>PPCL!O51</f>
        <v>28</v>
      </c>
      <c r="E51">
        <f>PPCL!P51</f>
        <v>0</v>
      </c>
      <c r="F51">
        <f t="shared" si="4"/>
        <v>189</v>
      </c>
      <c r="G51">
        <f t="shared" si="5"/>
        <v>28</v>
      </c>
      <c r="H51" s="154"/>
      <c r="I51">
        <f>BRPL_EOD!AI51+BRPL_EOD!AJ51</f>
        <v>8.39</v>
      </c>
      <c r="J51">
        <f>BYPL_EOD!AI51+BYPL_EOD!AJ51</f>
        <v>4.7</v>
      </c>
      <c r="K51">
        <f>MES_EOD!AI51+MES_EOD!AJ51</f>
        <v>0</v>
      </c>
      <c r="L51">
        <f>NDMC_EOD!AI51+NDMC_EOD!AJ51</f>
        <v>9.32</v>
      </c>
      <c r="M51">
        <f>TPDDL_EOD!AI51+TPDDL_EOD!AJ51</f>
        <v>5.59</v>
      </c>
      <c r="N51">
        <f t="shared" si="0"/>
        <v>28</v>
      </c>
      <c r="O51" s="154">
        <f t="shared" si="1"/>
        <v>0</v>
      </c>
      <c r="P51">
        <v>8.39</v>
      </c>
      <c r="Q51">
        <v>4.7</v>
      </c>
      <c r="R51">
        <v>0</v>
      </c>
      <c r="S51">
        <v>9.32</v>
      </c>
      <c r="T51">
        <v>5.59</v>
      </c>
      <c r="U51" s="156">
        <f t="shared" si="2"/>
        <v>28</v>
      </c>
      <c r="V51" s="154">
        <f t="shared" si="3"/>
        <v>0</v>
      </c>
    </row>
    <row r="52" spans="1:22">
      <c r="A52" t="s">
        <v>94</v>
      </c>
      <c r="B52">
        <f>PPCL!D52</f>
        <v>189</v>
      </c>
      <c r="C52">
        <f>PPCL!E52</f>
        <v>0</v>
      </c>
      <c r="D52">
        <f>PPCL!O52</f>
        <v>28</v>
      </c>
      <c r="E52">
        <f>PPCL!P52</f>
        <v>0</v>
      </c>
      <c r="F52">
        <f t="shared" si="4"/>
        <v>189</v>
      </c>
      <c r="G52">
        <f t="shared" si="5"/>
        <v>28</v>
      </c>
      <c r="H52" s="154"/>
      <c r="I52">
        <f>BRPL_EOD!AI52+BRPL_EOD!AJ52</f>
        <v>8.39</v>
      </c>
      <c r="J52">
        <f>BYPL_EOD!AI52+BYPL_EOD!AJ52</f>
        <v>4.7</v>
      </c>
      <c r="K52">
        <f>MES_EOD!AI52+MES_EOD!AJ52</f>
        <v>0</v>
      </c>
      <c r="L52">
        <f>NDMC_EOD!AI52+NDMC_EOD!AJ52</f>
        <v>9.32</v>
      </c>
      <c r="M52">
        <f>TPDDL_EOD!AI52+TPDDL_EOD!AJ52</f>
        <v>5.59</v>
      </c>
      <c r="N52">
        <f t="shared" si="0"/>
        <v>28</v>
      </c>
      <c r="O52" s="154">
        <f t="shared" si="1"/>
        <v>0</v>
      </c>
      <c r="P52">
        <v>8.39</v>
      </c>
      <c r="Q52">
        <v>4.7</v>
      </c>
      <c r="R52">
        <v>0</v>
      </c>
      <c r="S52">
        <v>9.32</v>
      </c>
      <c r="T52">
        <v>5.59</v>
      </c>
      <c r="U52" s="156">
        <f t="shared" si="2"/>
        <v>28</v>
      </c>
      <c r="V52" s="154">
        <f t="shared" si="3"/>
        <v>0</v>
      </c>
    </row>
    <row r="53" spans="1:22">
      <c r="A53" t="s">
        <v>95</v>
      </c>
      <c r="B53">
        <f>PPCL!D53</f>
        <v>189</v>
      </c>
      <c r="C53">
        <f>PPCL!E53</f>
        <v>0</v>
      </c>
      <c r="D53">
        <f>PPCL!O53</f>
        <v>28</v>
      </c>
      <c r="E53">
        <f>PPCL!P53</f>
        <v>0</v>
      </c>
      <c r="F53">
        <f t="shared" si="4"/>
        <v>189</v>
      </c>
      <c r="G53">
        <f t="shared" si="5"/>
        <v>28</v>
      </c>
      <c r="H53" s="154"/>
      <c r="I53">
        <f>BRPL_EOD!AI53+BRPL_EOD!AJ53</f>
        <v>8.39</v>
      </c>
      <c r="J53">
        <f>BYPL_EOD!AI53+BYPL_EOD!AJ53</f>
        <v>4.7</v>
      </c>
      <c r="K53">
        <f>MES_EOD!AI53+MES_EOD!AJ53</f>
        <v>0</v>
      </c>
      <c r="L53">
        <f>NDMC_EOD!AI53+NDMC_EOD!AJ53</f>
        <v>9.32</v>
      </c>
      <c r="M53">
        <f>TPDDL_EOD!AI53+TPDDL_EOD!AJ53</f>
        <v>5.59</v>
      </c>
      <c r="N53">
        <f t="shared" si="0"/>
        <v>28</v>
      </c>
      <c r="O53" s="154">
        <f t="shared" si="1"/>
        <v>0</v>
      </c>
      <c r="P53">
        <v>8.39</v>
      </c>
      <c r="Q53">
        <v>4.7</v>
      </c>
      <c r="R53">
        <v>0</v>
      </c>
      <c r="S53">
        <v>9.32</v>
      </c>
      <c r="T53">
        <v>5.59</v>
      </c>
      <c r="U53" s="156">
        <f t="shared" si="2"/>
        <v>28</v>
      </c>
      <c r="V53" s="154">
        <f t="shared" si="3"/>
        <v>0</v>
      </c>
    </row>
    <row r="54" spans="1:22">
      <c r="A54" t="s">
        <v>96</v>
      </c>
      <c r="B54">
        <f>PPCL!D54</f>
        <v>189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189</v>
      </c>
      <c r="G54">
        <f t="shared" si="5"/>
        <v>30</v>
      </c>
      <c r="H54" s="154"/>
      <c r="I54">
        <f>BRPL_EOD!AI54+BRPL_EOD!AJ54</f>
        <v>8.99</v>
      </c>
      <c r="J54">
        <f>BYPL_EOD!AI54+BYPL_EOD!AJ54</f>
        <v>5.03</v>
      </c>
      <c r="K54">
        <f>MES_EOD!AI54+MES_EOD!AJ54</f>
        <v>0</v>
      </c>
      <c r="L54">
        <f>NDMC_EOD!AI54+NDMC_EOD!AJ54</f>
        <v>9.99</v>
      </c>
      <c r="M54">
        <f>TPDDL_EOD!AI54+TPDDL_EOD!AJ54</f>
        <v>5.99</v>
      </c>
      <c r="N54">
        <f t="shared" si="0"/>
        <v>30</v>
      </c>
      <c r="O54" s="154">
        <f t="shared" si="1"/>
        <v>0</v>
      </c>
      <c r="P54">
        <v>8.99</v>
      </c>
      <c r="Q54">
        <v>5.03</v>
      </c>
      <c r="R54">
        <v>0</v>
      </c>
      <c r="S54">
        <v>9.99</v>
      </c>
      <c r="T54">
        <v>5.99</v>
      </c>
      <c r="U54" s="156">
        <f t="shared" si="2"/>
        <v>30</v>
      </c>
      <c r="V54" s="154">
        <f t="shared" si="3"/>
        <v>0</v>
      </c>
    </row>
    <row r="55" spans="1:22">
      <c r="A55" t="s">
        <v>97</v>
      </c>
      <c r="B55">
        <f>PPCL!D55</f>
        <v>189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189</v>
      </c>
      <c r="G55">
        <f t="shared" si="5"/>
        <v>30</v>
      </c>
      <c r="H55" s="154"/>
      <c r="I55">
        <f>BRPL_EOD!AI55+BRPL_EOD!AJ55</f>
        <v>8.43</v>
      </c>
      <c r="J55">
        <f>BYPL_EOD!AI55+BYPL_EOD!AJ55</f>
        <v>4.72</v>
      </c>
      <c r="K55">
        <f>MES_EOD!AI55+MES_EOD!AJ55</f>
        <v>1.87</v>
      </c>
      <c r="L55">
        <f>NDMC_EOD!AI55+NDMC_EOD!AJ55</f>
        <v>9.36</v>
      </c>
      <c r="M55">
        <f>TPDDL_EOD!AI55+TPDDL_EOD!AJ55</f>
        <v>5.62</v>
      </c>
      <c r="N55">
        <f t="shared" si="0"/>
        <v>30</v>
      </c>
      <c r="O55" s="154">
        <f t="shared" si="1"/>
        <v>0</v>
      </c>
      <c r="P55">
        <v>8.43</v>
      </c>
      <c r="Q55">
        <v>4.72</v>
      </c>
      <c r="R55">
        <v>1.87</v>
      </c>
      <c r="S55">
        <v>9.36</v>
      </c>
      <c r="T55">
        <v>5.62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189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189</v>
      </c>
      <c r="G56">
        <f t="shared" si="5"/>
        <v>30</v>
      </c>
      <c r="H56" s="154"/>
      <c r="I56">
        <f>BRPL_EOD!AI56+BRPL_EOD!AJ56</f>
        <v>8.99</v>
      </c>
      <c r="J56">
        <f>BYPL_EOD!AI56+BYPL_EOD!AJ56</f>
        <v>5.03</v>
      </c>
      <c r="K56">
        <f>MES_EOD!AI56+MES_EOD!AJ56</f>
        <v>0</v>
      </c>
      <c r="L56">
        <f>NDMC_EOD!AI56+NDMC_EOD!AJ56</f>
        <v>9.99</v>
      </c>
      <c r="M56">
        <f>TPDDL_EOD!AI56+TPDDL_EOD!AJ56</f>
        <v>5.99</v>
      </c>
      <c r="N56">
        <f t="shared" si="0"/>
        <v>30</v>
      </c>
      <c r="O56" s="154">
        <f t="shared" si="1"/>
        <v>0</v>
      </c>
      <c r="P56">
        <v>8.99</v>
      </c>
      <c r="Q56">
        <v>5.03</v>
      </c>
      <c r="R56">
        <v>0</v>
      </c>
      <c r="S56">
        <v>9.99</v>
      </c>
      <c r="T56">
        <v>5.99</v>
      </c>
      <c r="U56" s="156">
        <f t="shared" si="2"/>
        <v>30</v>
      </c>
      <c r="V56" s="154">
        <f t="shared" si="3"/>
        <v>0</v>
      </c>
    </row>
    <row r="57" spans="1:22">
      <c r="A57" t="s">
        <v>99</v>
      </c>
      <c r="B57">
        <f>PPCL!D57</f>
        <v>189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189</v>
      </c>
      <c r="G57">
        <f t="shared" si="5"/>
        <v>30</v>
      </c>
      <c r="H57" s="154"/>
      <c r="I57">
        <f>BRPL_EOD!AI57+BRPL_EOD!AJ57</f>
        <v>8.99</v>
      </c>
      <c r="J57">
        <f>BYPL_EOD!AI57+BYPL_EOD!AJ57</f>
        <v>5.03</v>
      </c>
      <c r="K57">
        <f>MES_EOD!AI57+MES_EOD!AJ57</f>
        <v>0</v>
      </c>
      <c r="L57">
        <f>NDMC_EOD!AI57+NDMC_EOD!AJ57</f>
        <v>9.99</v>
      </c>
      <c r="M57">
        <f>TPDDL_EOD!AI57+TPDDL_EOD!AJ57</f>
        <v>5.99</v>
      </c>
      <c r="N57">
        <f t="shared" si="0"/>
        <v>30</v>
      </c>
      <c r="O57" s="154">
        <f t="shared" si="1"/>
        <v>0</v>
      </c>
      <c r="P57">
        <v>8.99</v>
      </c>
      <c r="Q57">
        <v>5.03</v>
      </c>
      <c r="R57">
        <v>0</v>
      </c>
      <c r="S57">
        <v>9.99</v>
      </c>
      <c r="T57">
        <v>5.99</v>
      </c>
      <c r="U57" s="156">
        <f t="shared" si="2"/>
        <v>30</v>
      </c>
      <c r="V57" s="154">
        <f t="shared" si="3"/>
        <v>0</v>
      </c>
    </row>
    <row r="58" spans="1:22">
      <c r="A58" t="s">
        <v>100</v>
      </c>
      <c r="B58">
        <f>PPCL!D58</f>
        <v>189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189</v>
      </c>
      <c r="G58">
        <f t="shared" si="5"/>
        <v>30</v>
      </c>
      <c r="H58" s="154"/>
      <c r="I58">
        <f>BRPL_EOD!AI58+BRPL_EOD!AJ58</f>
        <v>8.99</v>
      </c>
      <c r="J58">
        <f>BYPL_EOD!AI58+BYPL_EOD!AJ58</f>
        <v>5.03</v>
      </c>
      <c r="K58">
        <f>MES_EOD!AI58+MES_EOD!AJ58</f>
        <v>0</v>
      </c>
      <c r="L58">
        <f>NDMC_EOD!AI58+NDMC_EOD!AJ58</f>
        <v>9.99</v>
      </c>
      <c r="M58">
        <f>TPDDL_EOD!AI58+TPDDL_EOD!AJ58</f>
        <v>5.99</v>
      </c>
      <c r="N58">
        <f t="shared" si="0"/>
        <v>30</v>
      </c>
      <c r="O58" s="154">
        <f t="shared" si="1"/>
        <v>0</v>
      </c>
      <c r="P58">
        <v>8.99</v>
      </c>
      <c r="Q58">
        <v>5.03</v>
      </c>
      <c r="R58">
        <v>0</v>
      </c>
      <c r="S58">
        <v>9.99</v>
      </c>
      <c r="T58">
        <v>5.99</v>
      </c>
      <c r="U58" s="156">
        <f t="shared" si="2"/>
        <v>30</v>
      </c>
      <c r="V58" s="154">
        <f t="shared" si="3"/>
        <v>0</v>
      </c>
    </row>
    <row r="59" spans="1:22">
      <c r="A59" t="s">
        <v>101</v>
      </c>
      <c r="B59">
        <f>PPCL!D59</f>
        <v>189</v>
      </c>
      <c r="C59">
        <f>PPCL!E59</f>
        <v>0</v>
      </c>
      <c r="D59">
        <f>PPCL!O59</f>
        <v>30</v>
      </c>
      <c r="E59">
        <f>PPCL!P59</f>
        <v>0</v>
      </c>
      <c r="F59">
        <f t="shared" si="4"/>
        <v>189</v>
      </c>
      <c r="G59">
        <f t="shared" si="5"/>
        <v>30</v>
      </c>
      <c r="H59" s="154"/>
      <c r="I59">
        <f>BRPL_EOD!AI59+BRPL_EOD!AJ59</f>
        <v>8.99</v>
      </c>
      <c r="J59">
        <f>BYPL_EOD!AI59+BYPL_EOD!AJ59</f>
        <v>5.03</v>
      </c>
      <c r="K59">
        <f>MES_EOD!AI59+MES_EOD!AJ59</f>
        <v>0</v>
      </c>
      <c r="L59">
        <f>NDMC_EOD!AI59+NDMC_EOD!AJ59</f>
        <v>9.99</v>
      </c>
      <c r="M59">
        <f>TPDDL_EOD!AI59+TPDDL_EOD!AJ59</f>
        <v>5.99</v>
      </c>
      <c r="N59">
        <f t="shared" si="0"/>
        <v>30</v>
      </c>
      <c r="O59" s="154">
        <f t="shared" si="1"/>
        <v>0</v>
      </c>
      <c r="P59">
        <v>8.99</v>
      </c>
      <c r="Q59">
        <v>5.03</v>
      </c>
      <c r="R59">
        <v>0</v>
      </c>
      <c r="S59">
        <v>9.99</v>
      </c>
      <c r="T59">
        <v>5.99</v>
      </c>
      <c r="U59" s="156">
        <f t="shared" si="2"/>
        <v>30</v>
      </c>
      <c r="V59" s="154">
        <f t="shared" si="3"/>
        <v>0</v>
      </c>
    </row>
    <row r="60" spans="1:22">
      <c r="A60" t="s">
        <v>102</v>
      </c>
      <c r="B60">
        <f>PPCL!D60</f>
        <v>189</v>
      </c>
      <c r="C60">
        <f>PPCL!E60</f>
        <v>0</v>
      </c>
      <c r="D60">
        <f>PPCL!O60</f>
        <v>30</v>
      </c>
      <c r="E60">
        <f>PPCL!P60</f>
        <v>0</v>
      </c>
      <c r="F60">
        <f t="shared" si="4"/>
        <v>189</v>
      </c>
      <c r="G60">
        <f t="shared" si="5"/>
        <v>30</v>
      </c>
      <c r="H60" s="154"/>
      <c r="I60">
        <f>BRPL_EOD!AI60+BRPL_EOD!AJ60</f>
        <v>8.99</v>
      </c>
      <c r="J60">
        <f>BYPL_EOD!AI60+BYPL_EOD!AJ60</f>
        <v>5.03</v>
      </c>
      <c r="K60">
        <f>MES_EOD!AI60+MES_EOD!AJ60</f>
        <v>0</v>
      </c>
      <c r="L60">
        <f>NDMC_EOD!AI60+NDMC_EOD!AJ60</f>
        <v>9.99</v>
      </c>
      <c r="M60">
        <f>TPDDL_EOD!AI60+TPDDL_EOD!AJ60</f>
        <v>5.99</v>
      </c>
      <c r="N60">
        <f t="shared" si="0"/>
        <v>30</v>
      </c>
      <c r="O60" s="154">
        <f t="shared" si="1"/>
        <v>0</v>
      </c>
      <c r="P60">
        <v>8.99</v>
      </c>
      <c r="Q60">
        <v>5.03</v>
      </c>
      <c r="R60">
        <v>0</v>
      </c>
      <c r="S60">
        <v>9.99</v>
      </c>
      <c r="T60">
        <v>5.99</v>
      </c>
      <c r="U60" s="156">
        <f t="shared" si="2"/>
        <v>30</v>
      </c>
      <c r="V60" s="154">
        <f t="shared" si="3"/>
        <v>0</v>
      </c>
    </row>
    <row r="61" spans="1:22">
      <c r="A61" t="s">
        <v>103</v>
      </c>
      <c r="B61">
        <f>PPCL!D61</f>
        <v>189</v>
      </c>
      <c r="C61">
        <f>PPCL!E61</f>
        <v>0</v>
      </c>
      <c r="D61">
        <f>PPCL!O61</f>
        <v>30</v>
      </c>
      <c r="E61">
        <f>PPCL!P61</f>
        <v>0</v>
      </c>
      <c r="F61">
        <f t="shared" si="4"/>
        <v>189</v>
      </c>
      <c r="G61">
        <f t="shared" si="5"/>
        <v>30</v>
      </c>
      <c r="H61" s="154"/>
      <c r="I61">
        <f>BRPL_EOD!AI61+BRPL_EOD!AJ61</f>
        <v>8.43</v>
      </c>
      <c r="J61">
        <f>BYPL_EOD!AI61+BYPL_EOD!AJ61</f>
        <v>4.72</v>
      </c>
      <c r="K61">
        <f>MES_EOD!AI61+MES_EOD!AJ61</f>
        <v>1.87</v>
      </c>
      <c r="L61">
        <f>NDMC_EOD!AI61+NDMC_EOD!AJ61</f>
        <v>9.36</v>
      </c>
      <c r="M61">
        <f>TPDDL_EOD!AI61+TPDDL_EOD!AJ61</f>
        <v>5.62</v>
      </c>
      <c r="N61">
        <f t="shared" si="0"/>
        <v>30</v>
      </c>
      <c r="O61" s="154">
        <f t="shared" si="1"/>
        <v>0</v>
      </c>
      <c r="P61">
        <v>8.43</v>
      </c>
      <c r="Q61">
        <v>4.72</v>
      </c>
      <c r="R61">
        <v>1.87</v>
      </c>
      <c r="S61">
        <v>9.36</v>
      </c>
      <c r="T61">
        <v>5.62</v>
      </c>
      <c r="U61" s="156">
        <f t="shared" si="2"/>
        <v>30</v>
      </c>
      <c r="V61" s="154">
        <f t="shared" si="3"/>
        <v>0</v>
      </c>
    </row>
    <row r="62" spans="1:22">
      <c r="A62" t="s">
        <v>104</v>
      </c>
      <c r="B62">
        <f>PPCL!D62</f>
        <v>189</v>
      </c>
      <c r="C62">
        <f>PPCL!E62</f>
        <v>0</v>
      </c>
      <c r="D62">
        <f>PPCL!O62</f>
        <v>30</v>
      </c>
      <c r="E62">
        <f>PPCL!P62</f>
        <v>0</v>
      </c>
      <c r="F62">
        <f t="shared" si="4"/>
        <v>189</v>
      </c>
      <c r="G62">
        <f t="shared" si="5"/>
        <v>30</v>
      </c>
      <c r="H62" s="154"/>
      <c r="I62">
        <f>BRPL_EOD!AI62+BRPL_EOD!AJ62</f>
        <v>8.99</v>
      </c>
      <c r="J62">
        <f>BYPL_EOD!AI62+BYPL_EOD!AJ62</f>
        <v>5.03</v>
      </c>
      <c r="K62">
        <f>MES_EOD!AI62+MES_EOD!AJ62</f>
        <v>0</v>
      </c>
      <c r="L62">
        <f>NDMC_EOD!AI62+NDMC_EOD!AJ62</f>
        <v>9.99</v>
      </c>
      <c r="M62">
        <f>TPDDL_EOD!AI62+TPDDL_EOD!AJ62</f>
        <v>5.99</v>
      </c>
      <c r="N62">
        <f t="shared" si="0"/>
        <v>30</v>
      </c>
      <c r="O62" s="154">
        <f t="shared" si="1"/>
        <v>0</v>
      </c>
      <c r="P62">
        <v>8.99</v>
      </c>
      <c r="Q62">
        <v>5.03</v>
      </c>
      <c r="R62">
        <v>0</v>
      </c>
      <c r="S62">
        <v>9.99</v>
      </c>
      <c r="T62">
        <v>5.99</v>
      </c>
      <c r="U62" s="156">
        <f t="shared" si="2"/>
        <v>30</v>
      </c>
      <c r="V62" s="154">
        <f t="shared" si="3"/>
        <v>0</v>
      </c>
    </row>
    <row r="63" spans="1:22">
      <c r="A63" t="s">
        <v>105</v>
      </c>
      <c r="B63">
        <f>PPCL!D63</f>
        <v>189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189</v>
      </c>
      <c r="G63">
        <f t="shared" si="5"/>
        <v>30</v>
      </c>
      <c r="H63" s="154"/>
      <c r="I63">
        <f>BRPL_EOD!AI63+BRPL_EOD!AJ63</f>
        <v>8.99</v>
      </c>
      <c r="J63">
        <f>BYPL_EOD!AI63+BYPL_EOD!AJ63</f>
        <v>5.03</v>
      </c>
      <c r="K63">
        <f>MES_EOD!AI63+MES_EOD!AJ63</f>
        <v>0</v>
      </c>
      <c r="L63">
        <f>NDMC_EOD!AI63+NDMC_EOD!AJ63</f>
        <v>9.99</v>
      </c>
      <c r="M63">
        <f>TPDDL_EOD!AI63+TPDDL_EOD!AJ63</f>
        <v>5.99</v>
      </c>
      <c r="N63">
        <f t="shared" si="0"/>
        <v>30</v>
      </c>
      <c r="O63" s="154">
        <f t="shared" si="1"/>
        <v>0</v>
      </c>
      <c r="P63">
        <v>8.99</v>
      </c>
      <c r="Q63">
        <v>5.03</v>
      </c>
      <c r="R63">
        <v>0</v>
      </c>
      <c r="S63">
        <v>9.99</v>
      </c>
      <c r="T63">
        <v>5.99</v>
      </c>
      <c r="U63" s="156">
        <f t="shared" si="2"/>
        <v>30</v>
      </c>
      <c r="V63" s="154">
        <f t="shared" si="3"/>
        <v>0</v>
      </c>
    </row>
    <row r="64" spans="1:22">
      <c r="A64" t="s">
        <v>106</v>
      </c>
      <c r="B64">
        <f>PPCL!D64</f>
        <v>189</v>
      </c>
      <c r="C64">
        <f>PPCL!E64</f>
        <v>0</v>
      </c>
      <c r="D64">
        <f>PPCL!O64</f>
        <v>30</v>
      </c>
      <c r="E64">
        <f>PPCL!P64</f>
        <v>0</v>
      </c>
      <c r="F64">
        <f t="shared" si="4"/>
        <v>189</v>
      </c>
      <c r="G64">
        <f t="shared" si="5"/>
        <v>30</v>
      </c>
      <c r="H64" s="154"/>
      <c r="I64">
        <f>BRPL_EOD!AI64+BRPL_EOD!AJ64</f>
        <v>8.99</v>
      </c>
      <c r="J64">
        <f>BYPL_EOD!AI64+BYPL_EOD!AJ64</f>
        <v>5.03</v>
      </c>
      <c r="K64">
        <f>MES_EOD!AI64+MES_EOD!AJ64</f>
        <v>0</v>
      </c>
      <c r="L64">
        <f>NDMC_EOD!AI64+NDMC_EOD!AJ64</f>
        <v>9.99</v>
      </c>
      <c r="M64">
        <f>TPDDL_EOD!AI64+TPDDL_EOD!AJ64</f>
        <v>5.99</v>
      </c>
      <c r="N64">
        <f t="shared" si="0"/>
        <v>30</v>
      </c>
      <c r="O64" s="154">
        <f t="shared" si="1"/>
        <v>0</v>
      </c>
      <c r="P64">
        <v>8.99</v>
      </c>
      <c r="Q64">
        <v>5.03</v>
      </c>
      <c r="R64">
        <v>0</v>
      </c>
      <c r="S64">
        <v>9.99</v>
      </c>
      <c r="T64">
        <v>5.99</v>
      </c>
      <c r="U64" s="156">
        <f t="shared" si="2"/>
        <v>30</v>
      </c>
      <c r="V64" s="154">
        <f t="shared" si="3"/>
        <v>0</v>
      </c>
    </row>
    <row r="65" spans="1:22">
      <c r="A65" t="s">
        <v>107</v>
      </c>
      <c r="B65">
        <f>PPCL!D65</f>
        <v>189</v>
      </c>
      <c r="C65">
        <f>PPCL!E65</f>
        <v>0</v>
      </c>
      <c r="D65">
        <f>PPCL!O65</f>
        <v>30</v>
      </c>
      <c r="E65">
        <f>PPCL!P65</f>
        <v>0</v>
      </c>
      <c r="F65">
        <f t="shared" si="4"/>
        <v>189</v>
      </c>
      <c r="G65">
        <f t="shared" si="5"/>
        <v>30</v>
      </c>
      <c r="H65" s="154"/>
      <c r="I65">
        <f>BRPL_EOD!AI65+BRPL_EOD!AJ65</f>
        <v>8.99</v>
      </c>
      <c r="J65">
        <f>BYPL_EOD!AI65+BYPL_EOD!AJ65</f>
        <v>5.03</v>
      </c>
      <c r="K65">
        <f>MES_EOD!AI65+MES_EOD!AJ65</f>
        <v>0</v>
      </c>
      <c r="L65">
        <f>NDMC_EOD!AI65+NDMC_EOD!AJ65</f>
        <v>9.99</v>
      </c>
      <c r="M65">
        <f>TPDDL_EOD!AI65+TPDDL_EOD!AJ65</f>
        <v>5.99</v>
      </c>
      <c r="N65">
        <f t="shared" si="0"/>
        <v>30</v>
      </c>
      <c r="O65" s="154">
        <f t="shared" si="1"/>
        <v>0</v>
      </c>
      <c r="P65">
        <v>8.99</v>
      </c>
      <c r="Q65">
        <v>5.03</v>
      </c>
      <c r="R65">
        <v>0</v>
      </c>
      <c r="S65">
        <v>9.99</v>
      </c>
      <c r="T65">
        <v>5.99</v>
      </c>
      <c r="U65" s="156">
        <f t="shared" si="2"/>
        <v>30</v>
      </c>
      <c r="V65" s="154">
        <f t="shared" si="3"/>
        <v>0</v>
      </c>
    </row>
    <row r="66" spans="1:22">
      <c r="A66" t="s">
        <v>108</v>
      </c>
      <c r="B66">
        <f>PPCL!D66</f>
        <v>189</v>
      </c>
      <c r="C66">
        <f>PPCL!E66</f>
        <v>0</v>
      </c>
      <c r="D66">
        <f>PPCL!O66</f>
        <v>35</v>
      </c>
      <c r="E66">
        <f>PPCL!P66</f>
        <v>0</v>
      </c>
      <c r="F66">
        <f t="shared" si="4"/>
        <v>189</v>
      </c>
      <c r="G66">
        <f t="shared" si="5"/>
        <v>35</v>
      </c>
      <c r="H66" s="154"/>
      <c r="I66">
        <f>BRPL_EOD!AI66+BRPL_EOD!AJ66</f>
        <v>9.9</v>
      </c>
      <c r="J66">
        <f>BYPL_EOD!AI66+BYPL_EOD!AJ66</f>
        <v>5.62</v>
      </c>
      <c r="K66">
        <f>MES_EOD!AI66+MES_EOD!AJ66</f>
        <v>2.12</v>
      </c>
      <c r="L66">
        <f>NDMC_EOD!AI66+NDMC_EOD!AJ66</f>
        <v>10.61</v>
      </c>
      <c r="M66">
        <f>TPDDL_EOD!AI66+TPDDL_EOD!AJ66</f>
        <v>6.75</v>
      </c>
      <c r="N66">
        <f t="shared" si="0"/>
        <v>35</v>
      </c>
      <c r="O66" s="154">
        <f t="shared" si="1"/>
        <v>0</v>
      </c>
      <c r="P66">
        <v>9.9</v>
      </c>
      <c r="Q66">
        <v>5.62</v>
      </c>
      <c r="R66">
        <v>2.12</v>
      </c>
      <c r="S66">
        <v>10.61</v>
      </c>
      <c r="T66">
        <v>6.75</v>
      </c>
      <c r="U66" s="156">
        <f t="shared" si="2"/>
        <v>35</v>
      </c>
      <c r="V66" s="154">
        <f t="shared" si="3"/>
        <v>0</v>
      </c>
    </row>
    <row r="67" spans="1:22">
      <c r="A67" t="s">
        <v>109</v>
      </c>
      <c r="B67">
        <f>PPCL!D67</f>
        <v>189</v>
      </c>
      <c r="C67">
        <f>PPCL!E67</f>
        <v>0</v>
      </c>
      <c r="D67">
        <f>PPCL!O67</f>
        <v>35</v>
      </c>
      <c r="E67">
        <f>PPCL!P67</f>
        <v>0</v>
      </c>
      <c r="F67">
        <f t="shared" si="4"/>
        <v>189</v>
      </c>
      <c r="G67">
        <f t="shared" si="5"/>
        <v>35</v>
      </c>
      <c r="H67" s="154"/>
      <c r="I67">
        <f>BRPL_EOD!AI67+BRPL_EOD!AJ67</f>
        <v>9.9</v>
      </c>
      <c r="J67">
        <f>BYPL_EOD!AI67+BYPL_EOD!AJ67</f>
        <v>5.62</v>
      </c>
      <c r="K67">
        <f>MES_EOD!AI67+MES_EOD!AJ67</f>
        <v>2.12</v>
      </c>
      <c r="L67">
        <f>NDMC_EOD!AI67+NDMC_EOD!AJ67</f>
        <v>10.61</v>
      </c>
      <c r="M67">
        <f>TPDDL_EOD!AI67+TPDDL_EOD!AJ67</f>
        <v>6.75</v>
      </c>
      <c r="N67">
        <f t="shared" ref="N67:N98" si="6">SUM(I67:M67)</f>
        <v>35</v>
      </c>
      <c r="O67" s="154">
        <f t="shared" ref="O67:O98" si="7">G67-N67</f>
        <v>0</v>
      </c>
      <c r="P67">
        <v>9.9</v>
      </c>
      <c r="Q67">
        <v>5.62</v>
      </c>
      <c r="R67">
        <v>2.12</v>
      </c>
      <c r="S67">
        <v>10.61</v>
      </c>
      <c r="T67">
        <v>6.75</v>
      </c>
      <c r="U67" s="156">
        <f t="shared" ref="U67:U98" si="8">SUM(P67:T67)</f>
        <v>35</v>
      </c>
      <c r="V67" s="154">
        <f t="shared" ref="V67:V99" si="9">G67-U67</f>
        <v>0</v>
      </c>
    </row>
    <row r="68" spans="1:22">
      <c r="A68" t="s">
        <v>110</v>
      </c>
      <c r="B68">
        <f>PPCL!D68</f>
        <v>189</v>
      </c>
      <c r="C68">
        <f>PPCL!E68</f>
        <v>0</v>
      </c>
      <c r="D68">
        <f>PPCL!O68</f>
        <v>35</v>
      </c>
      <c r="E68">
        <f>PPCL!P68</f>
        <v>0</v>
      </c>
      <c r="F68">
        <f t="shared" ref="F68:F98" si="10">B68+C68</f>
        <v>189</v>
      </c>
      <c r="G68">
        <f t="shared" ref="G68:G98" si="11">D68+E68</f>
        <v>35</v>
      </c>
      <c r="H68" s="154"/>
      <c r="I68">
        <f>BRPL_EOD!AI68+BRPL_EOD!AJ68</f>
        <v>9.9</v>
      </c>
      <c r="J68">
        <f>BYPL_EOD!AI68+BYPL_EOD!AJ68</f>
        <v>5.62</v>
      </c>
      <c r="K68">
        <f>MES_EOD!AI68+MES_EOD!AJ68</f>
        <v>2.12</v>
      </c>
      <c r="L68">
        <f>NDMC_EOD!AI68+NDMC_EOD!AJ68</f>
        <v>10.61</v>
      </c>
      <c r="M68">
        <f>TPDDL_EOD!AI68+TPDDL_EOD!AJ68</f>
        <v>6.75</v>
      </c>
      <c r="N68">
        <f t="shared" si="6"/>
        <v>35</v>
      </c>
      <c r="O68" s="154">
        <f t="shared" si="7"/>
        <v>0</v>
      </c>
      <c r="P68">
        <v>9.9</v>
      </c>
      <c r="Q68">
        <v>5.62</v>
      </c>
      <c r="R68">
        <v>2.12</v>
      </c>
      <c r="S68">
        <v>10.61</v>
      </c>
      <c r="T68">
        <v>6.75</v>
      </c>
      <c r="U68" s="156">
        <f t="shared" si="8"/>
        <v>35</v>
      </c>
      <c r="V68" s="154">
        <f t="shared" si="9"/>
        <v>0</v>
      </c>
    </row>
    <row r="69" spans="1:22">
      <c r="A69" t="s">
        <v>111</v>
      </c>
      <c r="B69">
        <f>PPCL!D69</f>
        <v>189</v>
      </c>
      <c r="C69">
        <f>PPCL!E69</f>
        <v>0</v>
      </c>
      <c r="D69">
        <f>PPCL!O69</f>
        <v>35</v>
      </c>
      <c r="E69">
        <f>PPCL!P69</f>
        <v>0</v>
      </c>
      <c r="F69">
        <f t="shared" si="10"/>
        <v>189</v>
      </c>
      <c r="G69">
        <f t="shared" si="11"/>
        <v>35</v>
      </c>
      <c r="H69" s="154"/>
      <c r="I69">
        <f>BRPL_EOD!AI69+BRPL_EOD!AJ69</f>
        <v>9.9</v>
      </c>
      <c r="J69">
        <f>BYPL_EOD!AI69+BYPL_EOD!AJ69</f>
        <v>5.62</v>
      </c>
      <c r="K69">
        <f>MES_EOD!AI69+MES_EOD!AJ69</f>
        <v>2.12</v>
      </c>
      <c r="L69">
        <f>NDMC_EOD!AI69+NDMC_EOD!AJ69</f>
        <v>10.61</v>
      </c>
      <c r="M69">
        <f>TPDDL_EOD!AI69+TPDDL_EOD!AJ69</f>
        <v>6.75</v>
      </c>
      <c r="N69">
        <f t="shared" si="6"/>
        <v>35</v>
      </c>
      <c r="O69" s="154">
        <f t="shared" si="7"/>
        <v>0</v>
      </c>
      <c r="P69">
        <v>9.9</v>
      </c>
      <c r="Q69">
        <v>5.62</v>
      </c>
      <c r="R69">
        <v>2.12</v>
      </c>
      <c r="S69">
        <v>10.61</v>
      </c>
      <c r="T69">
        <v>6.75</v>
      </c>
      <c r="U69" s="156">
        <f t="shared" si="8"/>
        <v>35</v>
      </c>
      <c r="V69" s="154">
        <f t="shared" si="9"/>
        <v>0</v>
      </c>
    </row>
    <row r="70" spans="1:22">
      <c r="A70" t="s">
        <v>112</v>
      </c>
      <c r="B70">
        <f>PPCL!D70</f>
        <v>189</v>
      </c>
      <c r="C70">
        <f>PPCL!E70</f>
        <v>0</v>
      </c>
      <c r="D70">
        <f>PPCL!O70</f>
        <v>35</v>
      </c>
      <c r="E70">
        <f>PPCL!P70</f>
        <v>0</v>
      </c>
      <c r="F70">
        <f t="shared" si="10"/>
        <v>189</v>
      </c>
      <c r="G70">
        <f t="shared" si="11"/>
        <v>35</v>
      </c>
      <c r="H70" s="154"/>
      <c r="I70">
        <f>BRPL_EOD!AI70+BRPL_EOD!AJ70</f>
        <v>9.9</v>
      </c>
      <c r="J70">
        <f>BYPL_EOD!AI70+BYPL_EOD!AJ70</f>
        <v>5.62</v>
      </c>
      <c r="K70">
        <f>MES_EOD!AI70+MES_EOD!AJ70</f>
        <v>2.12</v>
      </c>
      <c r="L70">
        <f>NDMC_EOD!AI70+NDMC_EOD!AJ70</f>
        <v>10.61</v>
      </c>
      <c r="M70">
        <f>TPDDL_EOD!AI70+TPDDL_EOD!AJ70</f>
        <v>6.75</v>
      </c>
      <c r="N70">
        <f t="shared" si="6"/>
        <v>35</v>
      </c>
      <c r="O70" s="154">
        <f t="shared" si="7"/>
        <v>0</v>
      </c>
      <c r="P70">
        <v>9.9</v>
      </c>
      <c r="Q70">
        <v>5.62</v>
      </c>
      <c r="R70">
        <v>2.12</v>
      </c>
      <c r="S70">
        <v>10.61</v>
      </c>
      <c r="T70">
        <v>6.75</v>
      </c>
      <c r="U70" s="156">
        <f t="shared" si="8"/>
        <v>35</v>
      </c>
      <c r="V70" s="154">
        <f t="shared" si="9"/>
        <v>0</v>
      </c>
    </row>
    <row r="71" spans="1:22">
      <c r="A71" t="s">
        <v>113</v>
      </c>
      <c r="B71">
        <f>PPCL!D71</f>
        <v>192</v>
      </c>
      <c r="C71">
        <f>PPCL!E71</f>
        <v>0</v>
      </c>
      <c r="D71">
        <f>PPCL!O71</f>
        <v>35</v>
      </c>
      <c r="E71">
        <f>PPCL!P71</f>
        <v>0</v>
      </c>
      <c r="F71">
        <f t="shared" si="10"/>
        <v>192</v>
      </c>
      <c r="G71">
        <f t="shared" si="11"/>
        <v>35</v>
      </c>
      <c r="H71" s="154"/>
      <c r="I71">
        <f>BRPL_EOD!AI71+BRPL_EOD!AJ71</f>
        <v>9.9</v>
      </c>
      <c r="J71">
        <f>BYPL_EOD!AI71+BYPL_EOD!AJ71</f>
        <v>5.62</v>
      </c>
      <c r="K71">
        <f>MES_EOD!AI71+MES_EOD!AJ71</f>
        <v>2.12</v>
      </c>
      <c r="L71">
        <f>NDMC_EOD!AI71+NDMC_EOD!AJ71</f>
        <v>10.61</v>
      </c>
      <c r="M71">
        <f>TPDDL_EOD!AI71+TPDDL_EOD!AJ71</f>
        <v>6.75</v>
      </c>
      <c r="N71">
        <f t="shared" si="6"/>
        <v>35</v>
      </c>
      <c r="O71" s="154">
        <f t="shared" si="7"/>
        <v>0</v>
      </c>
      <c r="P71">
        <v>9.9</v>
      </c>
      <c r="Q71">
        <v>5.62</v>
      </c>
      <c r="R71">
        <v>2.12</v>
      </c>
      <c r="S71">
        <v>10.61</v>
      </c>
      <c r="T71">
        <v>6.75</v>
      </c>
      <c r="U71" s="156">
        <f t="shared" si="8"/>
        <v>35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35</v>
      </c>
      <c r="E72">
        <f>PPCL!P72</f>
        <v>0</v>
      </c>
      <c r="F72">
        <f t="shared" si="10"/>
        <v>192</v>
      </c>
      <c r="G72">
        <f t="shared" si="11"/>
        <v>35</v>
      </c>
      <c r="H72" s="154"/>
      <c r="I72">
        <f>BRPL_EOD!AI72+BRPL_EOD!AJ72</f>
        <v>9.9</v>
      </c>
      <c r="J72">
        <f>BYPL_EOD!AI72+BYPL_EOD!AJ72</f>
        <v>5.62</v>
      </c>
      <c r="K72">
        <f>MES_EOD!AI72+MES_EOD!AJ72</f>
        <v>2.12</v>
      </c>
      <c r="L72">
        <f>NDMC_EOD!AI72+NDMC_EOD!AJ72</f>
        <v>10.61</v>
      </c>
      <c r="M72">
        <f>TPDDL_EOD!AI72+TPDDL_EOD!AJ72</f>
        <v>6.75</v>
      </c>
      <c r="N72">
        <f t="shared" si="6"/>
        <v>35</v>
      </c>
      <c r="O72" s="154">
        <f t="shared" si="7"/>
        <v>0</v>
      </c>
      <c r="P72">
        <v>9.9</v>
      </c>
      <c r="Q72">
        <v>5.62</v>
      </c>
      <c r="R72">
        <v>2.12</v>
      </c>
      <c r="S72">
        <v>10.61</v>
      </c>
      <c r="T72">
        <v>6.75</v>
      </c>
      <c r="U72" s="156">
        <f t="shared" si="8"/>
        <v>35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35</v>
      </c>
      <c r="E73">
        <f>PPCL!P73</f>
        <v>0</v>
      </c>
      <c r="F73">
        <f t="shared" si="10"/>
        <v>192</v>
      </c>
      <c r="G73">
        <f t="shared" si="11"/>
        <v>35</v>
      </c>
      <c r="H73" s="154"/>
      <c r="I73">
        <f>BRPL_EOD!AI73+BRPL_EOD!AJ73</f>
        <v>9.9</v>
      </c>
      <c r="J73">
        <f>BYPL_EOD!AI73+BYPL_EOD!AJ73</f>
        <v>5.62</v>
      </c>
      <c r="K73">
        <f>MES_EOD!AI73+MES_EOD!AJ73</f>
        <v>2.12</v>
      </c>
      <c r="L73">
        <f>NDMC_EOD!AI73+NDMC_EOD!AJ73</f>
        <v>10.61</v>
      </c>
      <c r="M73">
        <f>TPDDL_EOD!AI73+TPDDL_EOD!AJ73</f>
        <v>6.75</v>
      </c>
      <c r="N73">
        <f t="shared" si="6"/>
        <v>35</v>
      </c>
      <c r="O73" s="154">
        <f t="shared" si="7"/>
        <v>0</v>
      </c>
      <c r="P73">
        <v>9.9</v>
      </c>
      <c r="Q73">
        <v>5.62</v>
      </c>
      <c r="R73">
        <v>2.12</v>
      </c>
      <c r="S73">
        <v>10.61</v>
      </c>
      <c r="T73">
        <v>6.75</v>
      </c>
      <c r="U73" s="156">
        <f t="shared" si="8"/>
        <v>35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35</v>
      </c>
      <c r="E74">
        <f>PPCL!P74</f>
        <v>0</v>
      </c>
      <c r="F74">
        <f t="shared" si="10"/>
        <v>192</v>
      </c>
      <c r="G74">
        <f t="shared" si="11"/>
        <v>35</v>
      </c>
      <c r="H74" s="154"/>
      <c r="I74">
        <f>BRPL_EOD!AI74+BRPL_EOD!AJ74</f>
        <v>9.9</v>
      </c>
      <c r="J74">
        <f>BYPL_EOD!AI74+BYPL_EOD!AJ74</f>
        <v>5.62</v>
      </c>
      <c r="K74">
        <f>MES_EOD!AI74+MES_EOD!AJ74</f>
        <v>2.12</v>
      </c>
      <c r="L74">
        <f>NDMC_EOD!AI74+NDMC_EOD!AJ74</f>
        <v>10.61</v>
      </c>
      <c r="M74">
        <f>TPDDL_EOD!AI74+TPDDL_EOD!AJ74</f>
        <v>6.75</v>
      </c>
      <c r="N74">
        <f t="shared" si="6"/>
        <v>35</v>
      </c>
      <c r="O74" s="154">
        <f t="shared" si="7"/>
        <v>0</v>
      </c>
      <c r="P74">
        <v>9.9</v>
      </c>
      <c r="Q74">
        <v>5.62</v>
      </c>
      <c r="R74">
        <v>2.12</v>
      </c>
      <c r="S74">
        <v>10.61</v>
      </c>
      <c r="T74">
        <v>6.75</v>
      </c>
      <c r="U74" s="156">
        <f t="shared" si="8"/>
        <v>35</v>
      </c>
      <c r="V74" s="154">
        <f t="shared" si="9"/>
        <v>0</v>
      </c>
    </row>
    <row r="75" spans="1:22">
      <c r="A75" t="s">
        <v>117</v>
      </c>
      <c r="B75">
        <f>PPCL!D75</f>
        <v>192</v>
      </c>
      <c r="C75">
        <f>PPCL!E75</f>
        <v>0</v>
      </c>
      <c r="D75">
        <f>PPCL!O75</f>
        <v>37</v>
      </c>
      <c r="E75">
        <f>PPCL!P75</f>
        <v>0</v>
      </c>
      <c r="F75">
        <f t="shared" si="10"/>
        <v>192</v>
      </c>
      <c r="G75">
        <f t="shared" si="11"/>
        <v>37</v>
      </c>
      <c r="H75" s="154"/>
      <c r="I75">
        <f>BRPL_EOD!AI75+BRPL_EOD!AJ75</f>
        <v>10.47</v>
      </c>
      <c r="J75">
        <f>BYPL_EOD!AI75+BYPL_EOD!AJ75</f>
        <v>5.95</v>
      </c>
      <c r="K75">
        <f>MES_EOD!AI75+MES_EOD!AJ75</f>
        <v>2.2400000000000002</v>
      </c>
      <c r="L75">
        <f>NDMC_EOD!AI75+NDMC_EOD!AJ75</f>
        <v>11.21</v>
      </c>
      <c r="M75">
        <f>TPDDL_EOD!AI75+TPDDL_EOD!AJ75</f>
        <v>7.13</v>
      </c>
      <c r="N75">
        <f t="shared" si="6"/>
        <v>37.000000000000007</v>
      </c>
      <c r="O75" s="154">
        <f t="shared" si="7"/>
        <v>0</v>
      </c>
      <c r="P75">
        <v>10.469999999999999</v>
      </c>
      <c r="Q75">
        <v>5.9499999999999993</v>
      </c>
      <c r="R75">
        <v>2.2399999999999998</v>
      </c>
      <c r="S75">
        <v>11.209999999999999</v>
      </c>
      <c r="T75">
        <v>7.1299999999999981</v>
      </c>
      <c r="U75" s="156">
        <f t="shared" si="8"/>
        <v>36.999999999999993</v>
      </c>
      <c r="V75" s="154">
        <f t="shared" si="9"/>
        <v>0</v>
      </c>
    </row>
    <row r="76" spans="1:22">
      <c r="A76" t="s">
        <v>118</v>
      </c>
      <c r="B76">
        <f>PPCL!D76</f>
        <v>192</v>
      </c>
      <c r="C76">
        <f>PPCL!E76</f>
        <v>0</v>
      </c>
      <c r="D76">
        <f>PPCL!O76</f>
        <v>37</v>
      </c>
      <c r="E76">
        <f>PPCL!P76</f>
        <v>0</v>
      </c>
      <c r="F76">
        <f t="shared" si="10"/>
        <v>192</v>
      </c>
      <c r="G76">
        <f t="shared" si="11"/>
        <v>37</v>
      </c>
      <c r="H76" s="154"/>
      <c r="I76">
        <f>BRPL_EOD!AI76+BRPL_EOD!AJ76</f>
        <v>10.47</v>
      </c>
      <c r="J76">
        <f>BYPL_EOD!AI76+BYPL_EOD!AJ76</f>
        <v>5.95</v>
      </c>
      <c r="K76">
        <f>MES_EOD!AI76+MES_EOD!AJ76</f>
        <v>2.2400000000000002</v>
      </c>
      <c r="L76">
        <f>NDMC_EOD!AI76+NDMC_EOD!AJ76</f>
        <v>11.21</v>
      </c>
      <c r="M76">
        <f>TPDDL_EOD!AI76+TPDDL_EOD!AJ76</f>
        <v>7.13</v>
      </c>
      <c r="N76">
        <f t="shared" si="6"/>
        <v>37.000000000000007</v>
      </c>
      <c r="O76" s="154">
        <f t="shared" si="7"/>
        <v>0</v>
      </c>
      <c r="P76">
        <v>10.469999999999999</v>
      </c>
      <c r="Q76">
        <v>5.9499999999999993</v>
      </c>
      <c r="R76">
        <v>2.2399999999999998</v>
      </c>
      <c r="S76">
        <v>11.209999999999999</v>
      </c>
      <c r="T76">
        <v>7.1299999999999981</v>
      </c>
      <c r="U76" s="156">
        <f t="shared" si="8"/>
        <v>36.999999999999993</v>
      </c>
      <c r="V76" s="154">
        <f t="shared" si="9"/>
        <v>0</v>
      </c>
    </row>
    <row r="77" spans="1:22">
      <c r="A77" t="s">
        <v>119</v>
      </c>
      <c r="B77">
        <f>PPCL!D77</f>
        <v>192</v>
      </c>
      <c r="C77">
        <f>PPCL!E77</f>
        <v>0</v>
      </c>
      <c r="D77">
        <f>PPCL!O77</f>
        <v>37</v>
      </c>
      <c r="E77">
        <f>PPCL!P77</f>
        <v>0</v>
      </c>
      <c r="F77">
        <f t="shared" si="10"/>
        <v>192</v>
      </c>
      <c r="G77">
        <f t="shared" si="11"/>
        <v>37</v>
      </c>
      <c r="H77" s="154"/>
      <c r="I77">
        <f>BRPL_EOD!AI77+BRPL_EOD!AJ77</f>
        <v>10.47</v>
      </c>
      <c r="J77">
        <f>BYPL_EOD!AI77+BYPL_EOD!AJ77</f>
        <v>5.95</v>
      </c>
      <c r="K77">
        <f>MES_EOD!AI77+MES_EOD!AJ77</f>
        <v>2.2400000000000002</v>
      </c>
      <c r="L77">
        <f>NDMC_EOD!AI77+NDMC_EOD!AJ77</f>
        <v>11.21</v>
      </c>
      <c r="M77">
        <f>TPDDL_EOD!AI77+TPDDL_EOD!AJ77</f>
        <v>7.13</v>
      </c>
      <c r="N77">
        <f t="shared" si="6"/>
        <v>37.000000000000007</v>
      </c>
      <c r="O77" s="154">
        <f t="shared" si="7"/>
        <v>0</v>
      </c>
      <c r="P77">
        <v>10.469999999999999</v>
      </c>
      <c r="Q77">
        <v>5.9499999999999993</v>
      </c>
      <c r="R77">
        <v>2.2399999999999998</v>
      </c>
      <c r="S77">
        <v>11.209999999999999</v>
      </c>
      <c r="T77">
        <v>7.1299999999999981</v>
      </c>
      <c r="U77" s="156">
        <f t="shared" si="8"/>
        <v>36.999999999999993</v>
      </c>
      <c r="V77" s="154">
        <f t="shared" si="9"/>
        <v>0</v>
      </c>
    </row>
    <row r="78" spans="1:22">
      <c r="A78" t="s">
        <v>120</v>
      </c>
      <c r="B78">
        <f>PPCL!D78</f>
        <v>192</v>
      </c>
      <c r="C78">
        <f>PPCL!E78</f>
        <v>0</v>
      </c>
      <c r="D78">
        <f>PPCL!O78</f>
        <v>37</v>
      </c>
      <c r="E78">
        <f>PPCL!P78</f>
        <v>0</v>
      </c>
      <c r="F78">
        <f t="shared" si="10"/>
        <v>192</v>
      </c>
      <c r="G78">
        <f t="shared" si="11"/>
        <v>37</v>
      </c>
      <c r="H78" s="154"/>
      <c r="I78">
        <f>BRPL_EOD!AI78+BRPL_EOD!AJ78</f>
        <v>10.47</v>
      </c>
      <c r="J78">
        <f>BYPL_EOD!AI78+BYPL_EOD!AJ78</f>
        <v>5.95</v>
      </c>
      <c r="K78">
        <f>MES_EOD!AI78+MES_EOD!AJ78</f>
        <v>2.2400000000000002</v>
      </c>
      <c r="L78">
        <f>NDMC_EOD!AI78+NDMC_EOD!AJ78</f>
        <v>11.21</v>
      </c>
      <c r="M78">
        <f>TPDDL_EOD!AI78+TPDDL_EOD!AJ78</f>
        <v>7.13</v>
      </c>
      <c r="N78">
        <f t="shared" si="6"/>
        <v>37.000000000000007</v>
      </c>
      <c r="O78" s="154">
        <f t="shared" si="7"/>
        <v>0</v>
      </c>
      <c r="P78">
        <v>10.469999999999999</v>
      </c>
      <c r="Q78">
        <v>5.9499999999999993</v>
      </c>
      <c r="R78">
        <v>2.2399999999999998</v>
      </c>
      <c r="S78">
        <v>11.209999999999999</v>
      </c>
      <c r="T78">
        <v>7.1299999999999981</v>
      </c>
      <c r="U78" s="156">
        <f t="shared" si="8"/>
        <v>36.999999999999993</v>
      </c>
      <c r="V78" s="154">
        <f t="shared" si="9"/>
        <v>0</v>
      </c>
    </row>
    <row r="79" spans="1:22">
      <c r="A79" t="s">
        <v>121</v>
      </c>
      <c r="B79">
        <f>PPCL!D79</f>
        <v>192</v>
      </c>
      <c r="C79">
        <f>PPCL!E79</f>
        <v>0</v>
      </c>
      <c r="D79">
        <f>PPCL!O79</f>
        <v>37</v>
      </c>
      <c r="E79">
        <f>PPCL!P79</f>
        <v>0</v>
      </c>
      <c r="F79">
        <f t="shared" si="10"/>
        <v>192</v>
      </c>
      <c r="G79">
        <f t="shared" si="11"/>
        <v>37</v>
      </c>
      <c r="H79" s="154"/>
      <c r="I79">
        <f>BRPL_EOD!AI79+BRPL_EOD!AJ79</f>
        <v>10.47</v>
      </c>
      <c r="J79">
        <f>BYPL_EOD!AI79+BYPL_EOD!AJ79</f>
        <v>5.95</v>
      </c>
      <c r="K79">
        <f>MES_EOD!AI79+MES_EOD!AJ79</f>
        <v>2.2400000000000002</v>
      </c>
      <c r="L79">
        <f>NDMC_EOD!AI79+NDMC_EOD!AJ79</f>
        <v>11.21</v>
      </c>
      <c r="M79">
        <f>TPDDL_EOD!AI79+TPDDL_EOD!AJ79</f>
        <v>7.13</v>
      </c>
      <c r="N79">
        <f t="shared" si="6"/>
        <v>37.000000000000007</v>
      </c>
      <c r="O79" s="154">
        <f t="shared" si="7"/>
        <v>0</v>
      </c>
      <c r="P79">
        <v>10.469999999999999</v>
      </c>
      <c r="Q79">
        <v>5.9499999999999993</v>
      </c>
      <c r="R79">
        <v>2.2399999999999998</v>
      </c>
      <c r="S79">
        <v>11.209999999999999</v>
      </c>
      <c r="T79">
        <v>7.1299999999999981</v>
      </c>
      <c r="U79" s="156">
        <f t="shared" si="8"/>
        <v>36.999999999999993</v>
      </c>
      <c r="V79" s="154">
        <f t="shared" si="9"/>
        <v>0</v>
      </c>
    </row>
    <row r="80" spans="1:22">
      <c r="A80" t="s">
        <v>122</v>
      </c>
      <c r="B80">
        <f>PPCL!D80</f>
        <v>192</v>
      </c>
      <c r="C80">
        <f>PPCL!E80</f>
        <v>0</v>
      </c>
      <c r="D80">
        <f>PPCL!O80</f>
        <v>37</v>
      </c>
      <c r="E80">
        <f>PPCL!P80</f>
        <v>0</v>
      </c>
      <c r="F80">
        <f t="shared" si="10"/>
        <v>192</v>
      </c>
      <c r="G80">
        <f t="shared" si="11"/>
        <v>37</v>
      </c>
      <c r="H80" s="154"/>
      <c r="I80">
        <f>BRPL_EOD!AI80+BRPL_EOD!AJ80</f>
        <v>10.47</v>
      </c>
      <c r="J80">
        <f>BYPL_EOD!AI80+BYPL_EOD!AJ80</f>
        <v>5.95</v>
      </c>
      <c r="K80">
        <f>MES_EOD!AI80+MES_EOD!AJ80</f>
        <v>2.2400000000000002</v>
      </c>
      <c r="L80">
        <f>NDMC_EOD!AI80+NDMC_EOD!AJ80</f>
        <v>11.21</v>
      </c>
      <c r="M80">
        <f>TPDDL_EOD!AI80+TPDDL_EOD!AJ80</f>
        <v>7.13</v>
      </c>
      <c r="N80">
        <f t="shared" si="6"/>
        <v>37.000000000000007</v>
      </c>
      <c r="O80" s="154">
        <f t="shared" si="7"/>
        <v>0</v>
      </c>
      <c r="P80">
        <v>10.469999999999999</v>
      </c>
      <c r="Q80">
        <v>5.9499999999999993</v>
      </c>
      <c r="R80">
        <v>2.2399999999999998</v>
      </c>
      <c r="S80">
        <v>11.209999999999999</v>
      </c>
      <c r="T80">
        <v>7.1299999999999981</v>
      </c>
      <c r="U80" s="156">
        <f t="shared" si="8"/>
        <v>36.999999999999993</v>
      </c>
      <c r="V80" s="154">
        <f t="shared" si="9"/>
        <v>0</v>
      </c>
    </row>
    <row r="81" spans="1:22">
      <c r="A81" t="s">
        <v>123</v>
      </c>
      <c r="B81">
        <f>PPCL!D81</f>
        <v>192</v>
      </c>
      <c r="C81">
        <f>PPCL!E81</f>
        <v>0</v>
      </c>
      <c r="D81">
        <f>PPCL!O81</f>
        <v>37</v>
      </c>
      <c r="E81">
        <f>PPCL!P81</f>
        <v>0</v>
      </c>
      <c r="F81">
        <f t="shared" si="10"/>
        <v>192</v>
      </c>
      <c r="G81">
        <f t="shared" si="11"/>
        <v>37</v>
      </c>
      <c r="H81" s="154"/>
      <c r="I81">
        <f>BRPL_EOD!AI81+BRPL_EOD!AJ81</f>
        <v>10.47</v>
      </c>
      <c r="J81">
        <f>BYPL_EOD!AI81+BYPL_EOD!AJ81</f>
        <v>5.95</v>
      </c>
      <c r="K81">
        <f>MES_EOD!AI81+MES_EOD!AJ81</f>
        <v>2.2400000000000002</v>
      </c>
      <c r="L81">
        <f>NDMC_EOD!AI81+NDMC_EOD!AJ81</f>
        <v>11.21</v>
      </c>
      <c r="M81">
        <f>TPDDL_EOD!AI81+TPDDL_EOD!AJ81</f>
        <v>7.13</v>
      </c>
      <c r="N81">
        <f t="shared" si="6"/>
        <v>37.000000000000007</v>
      </c>
      <c r="O81" s="154">
        <f t="shared" si="7"/>
        <v>0</v>
      </c>
      <c r="P81">
        <v>10.469999999999999</v>
      </c>
      <c r="Q81">
        <v>5.9499999999999993</v>
      </c>
      <c r="R81">
        <v>2.2399999999999998</v>
      </c>
      <c r="S81">
        <v>11.209999999999999</v>
      </c>
      <c r="T81">
        <v>7.1299999999999981</v>
      </c>
      <c r="U81" s="156">
        <f t="shared" si="8"/>
        <v>36.999999999999993</v>
      </c>
      <c r="V81" s="154">
        <f t="shared" si="9"/>
        <v>0</v>
      </c>
    </row>
    <row r="82" spans="1:22">
      <c r="A82" t="s">
        <v>124</v>
      </c>
      <c r="B82">
        <f>PPCL!D82</f>
        <v>192</v>
      </c>
      <c r="C82">
        <f>PPCL!E82</f>
        <v>0</v>
      </c>
      <c r="D82">
        <f>PPCL!O82</f>
        <v>37</v>
      </c>
      <c r="E82">
        <f>PPCL!P82</f>
        <v>0</v>
      </c>
      <c r="F82">
        <f t="shared" si="10"/>
        <v>192</v>
      </c>
      <c r="G82">
        <f t="shared" si="11"/>
        <v>37</v>
      </c>
      <c r="H82" s="154"/>
      <c r="I82">
        <f>BRPL_EOD!AI82+BRPL_EOD!AJ82</f>
        <v>10.47</v>
      </c>
      <c r="J82">
        <f>BYPL_EOD!AI82+BYPL_EOD!AJ82</f>
        <v>5.95</v>
      </c>
      <c r="K82">
        <f>MES_EOD!AI82+MES_EOD!AJ82</f>
        <v>2.2400000000000002</v>
      </c>
      <c r="L82">
        <f>NDMC_EOD!AI82+NDMC_EOD!AJ82</f>
        <v>11.21</v>
      </c>
      <c r="M82">
        <f>TPDDL_EOD!AI82+TPDDL_EOD!AJ82</f>
        <v>7.13</v>
      </c>
      <c r="N82">
        <f t="shared" si="6"/>
        <v>37.000000000000007</v>
      </c>
      <c r="O82" s="154">
        <f t="shared" si="7"/>
        <v>0</v>
      </c>
      <c r="P82">
        <v>10.469999999999999</v>
      </c>
      <c r="Q82">
        <v>5.9499999999999993</v>
      </c>
      <c r="R82">
        <v>2.2399999999999998</v>
      </c>
      <c r="S82">
        <v>11.209999999999999</v>
      </c>
      <c r="T82">
        <v>7.1299999999999981</v>
      </c>
      <c r="U82" s="156">
        <f t="shared" si="8"/>
        <v>36.999999999999993</v>
      </c>
      <c r="V82" s="154">
        <f t="shared" si="9"/>
        <v>0</v>
      </c>
    </row>
    <row r="83" spans="1:22">
      <c r="A83" t="s">
        <v>125</v>
      </c>
      <c r="B83">
        <f>PPCL!D83</f>
        <v>192</v>
      </c>
      <c r="C83">
        <f>PPCL!E83</f>
        <v>0</v>
      </c>
      <c r="D83">
        <f>PPCL!O83</f>
        <v>37</v>
      </c>
      <c r="E83">
        <f>PPCL!P83</f>
        <v>0</v>
      </c>
      <c r="F83">
        <f t="shared" si="10"/>
        <v>192</v>
      </c>
      <c r="G83">
        <f t="shared" si="11"/>
        <v>37</v>
      </c>
      <c r="H83" s="154"/>
      <c r="I83">
        <f>BRPL_EOD!AI83+BRPL_EOD!AJ83</f>
        <v>10.47</v>
      </c>
      <c r="J83">
        <f>BYPL_EOD!AI83+BYPL_EOD!AJ83</f>
        <v>5.95</v>
      </c>
      <c r="K83">
        <f>MES_EOD!AI83+MES_EOD!AJ83</f>
        <v>2.2400000000000002</v>
      </c>
      <c r="L83">
        <f>NDMC_EOD!AI83+NDMC_EOD!AJ83</f>
        <v>11.21</v>
      </c>
      <c r="M83">
        <f>TPDDL_EOD!AI83+TPDDL_EOD!AJ83</f>
        <v>7.13</v>
      </c>
      <c r="N83">
        <f t="shared" si="6"/>
        <v>37.000000000000007</v>
      </c>
      <c r="O83" s="154">
        <f t="shared" si="7"/>
        <v>0</v>
      </c>
      <c r="P83">
        <v>10.469999999999999</v>
      </c>
      <c r="Q83">
        <v>5.9499999999999993</v>
      </c>
      <c r="R83">
        <v>2.2399999999999998</v>
      </c>
      <c r="S83">
        <v>11.209999999999999</v>
      </c>
      <c r="T83">
        <v>7.1299999999999981</v>
      </c>
      <c r="U83" s="156">
        <f t="shared" si="8"/>
        <v>36.999999999999993</v>
      </c>
      <c r="V83" s="154">
        <f t="shared" si="9"/>
        <v>0</v>
      </c>
    </row>
    <row r="84" spans="1:22">
      <c r="A84" t="s">
        <v>126</v>
      </c>
      <c r="B84">
        <f>PPCL!D84</f>
        <v>192</v>
      </c>
      <c r="C84">
        <f>PPCL!E84</f>
        <v>0</v>
      </c>
      <c r="D84">
        <f>PPCL!O84</f>
        <v>37</v>
      </c>
      <c r="E84">
        <f>PPCL!P84</f>
        <v>0</v>
      </c>
      <c r="F84">
        <f t="shared" si="10"/>
        <v>192</v>
      </c>
      <c r="G84">
        <f t="shared" si="11"/>
        <v>37</v>
      </c>
      <c r="H84" s="154"/>
      <c r="I84">
        <f>BRPL_EOD!AI84+BRPL_EOD!AJ84</f>
        <v>7.39</v>
      </c>
      <c r="J84">
        <f>BYPL_EOD!AI84+BYPL_EOD!AJ84</f>
        <v>16.46</v>
      </c>
      <c r="K84">
        <f>MES_EOD!AI84+MES_EOD!AJ84</f>
        <v>0</v>
      </c>
      <c r="L84">
        <f>NDMC_EOD!AI84+NDMC_EOD!AJ84</f>
        <v>8.2100000000000009</v>
      </c>
      <c r="M84">
        <f>TPDDL_EOD!AI84+TPDDL_EOD!AJ84</f>
        <v>4.93</v>
      </c>
      <c r="N84">
        <f t="shared" si="6"/>
        <v>36.99</v>
      </c>
      <c r="O84" s="154">
        <f t="shared" si="7"/>
        <v>9.9999999999980105E-3</v>
      </c>
      <c r="P84">
        <v>7.3919978372533111</v>
      </c>
      <c r="Q84">
        <v>16.464449851311166</v>
      </c>
      <c r="R84">
        <v>0</v>
      </c>
      <c r="S84">
        <v>8.2122195187888618</v>
      </c>
      <c r="T84">
        <v>4.9313327926466606</v>
      </c>
      <c r="U84" s="156">
        <f t="shared" si="8"/>
        <v>37</v>
      </c>
      <c r="V84" s="154">
        <f t="shared" si="9"/>
        <v>0</v>
      </c>
    </row>
    <row r="85" spans="1:22">
      <c r="A85" t="s">
        <v>127</v>
      </c>
      <c r="B85">
        <f>PPCL!D85</f>
        <v>192</v>
      </c>
      <c r="C85">
        <f>PPCL!E85</f>
        <v>0</v>
      </c>
      <c r="D85">
        <f>PPCL!O85</f>
        <v>37</v>
      </c>
      <c r="E85">
        <f>PPCL!P85</f>
        <v>0</v>
      </c>
      <c r="F85">
        <f t="shared" si="10"/>
        <v>192</v>
      </c>
      <c r="G85">
        <f t="shared" si="11"/>
        <v>37</v>
      </c>
      <c r="H85" s="154"/>
      <c r="I85">
        <f>BRPL_EOD!AI85+BRPL_EOD!AJ85</f>
        <v>7.08</v>
      </c>
      <c r="J85">
        <f>BYPL_EOD!AI85+BYPL_EOD!AJ85</f>
        <v>15.76</v>
      </c>
      <c r="K85">
        <f>MES_EOD!AI85+MES_EOD!AJ85</f>
        <v>1.57</v>
      </c>
      <c r="L85">
        <f>NDMC_EOD!AI85+NDMC_EOD!AJ85</f>
        <v>7.87</v>
      </c>
      <c r="M85">
        <f>TPDDL_EOD!AI85+TPDDL_EOD!AJ85</f>
        <v>4.72</v>
      </c>
      <c r="N85">
        <f t="shared" si="6"/>
        <v>37</v>
      </c>
      <c r="O85" s="154">
        <f t="shared" si="7"/>
        <v>0</v>
      </c>
      <c r="P85">
        <v>7.08</v>
      </c>
      <c r="Q85">
        <v>15.76</v>
      </c>
      <c r="R85">
        <v>1.57</v>
      </c>
      <c r="S85">
        <v>7.87</v>
      </c>
      <c r="T85">
        <v>4.72</v>
      </c>
      <c r="U85" s="156">
        <f t="shared" si="8"/>
        <v>37</v>
      </c>
      <c r="V85" s="154">
        <f t="shared" si="9"/>
        <v>0</v>
      </c>
    </row>
    <row r="86" spans="1:22">
      <c r="A86" t="s">
        <v>128</v>
      </c>
      <c r="B86">
        <f>PPCL!D86</f>
        <v>192</v>
      </c>
      <c r="C86">
        <f>PPCL!E86</f>
        <v>0</v>
      </c>
      <c r="D86">
        <f>PPCL!O86</f>
        <v>37</v>
      </c>
      <c r="E86">
        <f>PPCL!P86</f>
        <v>0</v>
      </c>
      <c r="F86">
        <f t="shared" si="10"/>
        <v>192</v>
      </c>
      <c r="G86">
        <f t="shared" si="11"/>
        <v>37</v>
      </c>
      <c r="H86" s="154"/>
      <c r="I86">
        <f>BRPL_EOD!AI86+BRPL_EOD!AJ86</f>
        <v>7.39</v>
      </c>
      <c r="J86">
        <f>BYPL_EOD!AI86+BYPL_EOD!AJ86</f>
        <v>16.46</v>
      </c>
      <c r="K86">
        <f>MES_EOD!AI86+MES_EOD!AJ86</f>
        <v>0</v>
      </c>
      <c r="L86">
        <f>NDMC_EOD!AI86+NDMC_EOD!AJ86</f>
        <v>8.2100000000000009</v>
      </c>
      <c r="M86">
        <f>TPDDL_EOD!AI86+TPDDL_EOD!AJ86</f>
        <v>4.93</v>
      </c>
      <c r="N86">
        <f t="shared" si="6"/>
        <v>36.99</v>
      </c>
      <c r="O86" s="154">
        <f t="shared" si="7"/>
        <v>9.9999999999980105E-3</v>
      </c>
      <c r="P86">
        <v>7.3919978372533111</v>
      </c>
      <c r="Q86">
        <v>16.464449851311166</v>
      </c>
      <c r="R86">
        <v>0</v>
      </c>
      <c r="S86">
        <v>8.2122195187888618</v>
      </c>
      <c r="T86">
        <v>4.9313327926466606</v>
      </c>
      <c r="U86" s="156">
        <f t="shared" si="8"/>
        <v>37</v>
      </c>
      <c r="V86" s="154">
        <f t="shared" si="9"/>
        <v>0</v>
      </c>
    </row>
    <row r="87" spans="1:22">
      <c r="A87" t="s">
        <v>129</v>
      </c>
      <c r="B87">
        <f>PPCL!D87</f>
        <v>192</v>
      </c>
      <c r="C87">
        <f>PPCL!E87</f>
        <v>0</v>
      </c>
      <c r="D87">
        <f>PPCL!O87</f>
        <v>35</v>
      </c>
      <c r="E87">
        <f>PPCL!P87</f>
        <v>0</v>
      </c>
      <c r="F87">
        <f t="shared" si="10"/>
        <v>192</v>
      </c>
      <c r="G87">
        <f t="shared" si="11"/>
        <v>35</v>
      </c>
      <c r="H87" s="154"/>
      <c r="I87">
        <f>BRPL_EOD!AI87+BRPL_EOD!AJ87</f>
        <v>6.99</v>
      </c>
      <c r="J87">
        <f>BYPL_EOD!AI87+BYPL_EOD!AJ87</f>
        <v>15.57</v>
      </c>
      <c r="K87">
        <f>MES_EOD!AI87+MES_EOD!AJ87</f>
        <v>0</v>
      </c>
      <c r="L87">
        <f>NDMC_EOD!AI87+NDMC_EOD!AJ87</f>
        <v>7.77</v>
      </c>
      <c r="M87">
        <f>TPDDL_EOD!AI87+TPDDL_EOD!AJ87</f>
        <v>4.66</v>
      </c>
      <c r="N87">
        <f t="shared" si="6"/>
        <v>34.99</v>
      </c>
      <c r="O87" s="154">
        <f t="shared" si="7"/>
        <v>9.9999999999980105E-3</v>
      </c>
      <c r="P87">
        <v>6.9919977136324665</v>
      </c>
      <c r="Q87">
        <v>15.574449842812232</v>
      </c>
      <c r="R87">
        <v>0</v>
      </c>
      <c r="S87">
        <v>7.77222063446699</v>
      </c>
      <c r="T87">
        <v>4.6613318090883107</v>
      </c>
      <c r="U87" s="156">
        <f t="shared" si="8"/>
        <v>35</v>
      </c>
      <c r="V87" s="154">
        <f t="shared" si="9"/>
        <v>0</v>
      </c>
    </row>
    <row r="88" spans="1:22">
      <c r="A88" t="s">
        <v>130</v>
      </c>
      <c r="B88">
        <f>PPCL!D88</f>
        <v>192</v>
      </c>
      <c r="C88">
        <f>PPCL!E88</f>
        <v>0</v>
      </c>
      <c r="D88">
        <f>PPCL!O88</f>
        <v>35</v>
      </c>
      <c r="E88">
        <f>PPCL!P88</f>
        <v>0</v>
      </c>
      <c r="F88">
        <f t="shared" si="10"/>
        <v>192</v>
      </c>
      <c r="G88">
        <f t="shared" si="11"/>
        <v>35</v>
      </c>
      <c r="H88" s="154"/>
      <c r="I88">
        <f>BRPL_EOD!AI88+BRPL_EOD!AJ88</f>
        <v>9.9</v>
      </c>
      <c r="J88">
        <f>BYPL_EOD!AI88+BYPL_EOD!AJ88</f>
        <v>5.62</v>
      </c>
      <c r="K88">
        <f>MES_EOD!AI88+MES_EOD!AJ88</f>
        <v>2.12</v>
      </c>
      <c r="L88">
        <f>NDMC_EOD!AI88+NDMC_EOD!AJ88</f>
        <v>10.61</v>
      </c>
      <c r="M88">
        <f>TPDDL_EOD!AI88+TPDDL_EOD!AJ88</f>
        <v>6.75</v>
      </c>
      <c r="N88">
        <f t="shared" si="6"/>
        <v>35</v>
      </c>
      <c r="O88" s="154">
        <f t="shared" si="7"/>
        <v>0</v>
      </c>
      <c r="P88">
        <v>9.9</v>
      </c>
      <c r="Q88">
        <v>5.62</v>
      </c>
      <c r="R88">
        <v>2.12</v>
      </c>
      <c r="S88">
        <v>10.61</v>
      </c>
      <c r="T88">
        <v>6.75</v>
      </c>
      <c r="U88" s="156">
        <f t="shared" si="8"/>
        <v>35</v>
      </c>
      <c r="V88" s="154">
        <f t="shared" si="9"/>
        <v>0</v>
      </c>
    </row>
    <row r="89" spans="1:22">
      <c r="A89" t="s">
        <v>131</v>
      </c>
      <c r="B89">
        <f>PPCL!D89</f>
        <v>192</v>
      </c>
      <c r="C89">
        <f>PPCL!E89</f>
        <v>0</v>
      </c>
      <c r="D89">
        <f>PPCL!O89</f>
        <v>35</v>
      </c>
      <c r="E89">
        <f>PPCL!P89</f>
        <v>0</v>
      </c>
      <c r="F89">
        <f t="shared" si="10"/>
        <v>192</v>
      </c>
      <c r="G89">
        <f t="shared" si="11"/>
        <v>35</v>
      </c>
      <c r="H89" s="154"/>
      <c r="I89">
        <f>BRPL_EOD!AI89+BRPL_EOD!AJ89</f>
        <v>9.9</v>
      </c>
      <c r="J89">
        <f>BYPL_EOD!AI89+BYPL_EOD!AJ89</f>
        <v>5.62</v>
      </c>
      <c r="K89">
        <f>MES_EOD!AI89+MES_EOD!AJ89</f>
        <v>2.12</v>
      </c>
      <c r="L89">
        <f>NDMC_EOD!AI89+NDMC_EOD!AJ89</f>
        <v>10.61</v>
      </c>
      <c r="M89">
        <f>TPDDL_EOD!AI89+TPDDL_EOD!AJ89</f>
        <v>6.75</v>
      </c>
      <c r="N89">
        <f t="shared" si="6"/>
        <v>35</v>
      </c>
      <c r="O89" s="154">
        <f t="shared" si="7"/>
        <v>0</v>
      </c>
      <c r="P89">
        <v>9.9</v>
      </c>
      <c r="Q89">
        <v>5.62</v>
      </c>
      <c r="R89">
        <v>2.12</v>
      </c>
      <c r="S89">
        <v>10.61</v>
      </c>
      <c r="T89">
        <v>6.75</v>
      </c>
      <c r="U89" s="156">
        <f t="shared" si="8"/>
        <v>35</v>
      </c>
      <c r="V89" s="154">
        <f t="shared" si="9"/>
        <v>0</v>
      </c>
    </row>
    <row r="90" spans="1:22">
      <c r="A90" t="s">
        <v>132</v>
      </c>
      <c r="B90">
        <f>PPCL!D90</f>
        <v>192</v>
      </c>
      <c r="C90">
        <f>PPCL!E90</f>
        <v>0</v>
      </c>
      <c r="D90">
        <f>PPCL!O90</f>
        <v>35</v>
      </c>
      <c r="E90">
        <f>PPCL!P90</f>
        <v>0</v>
      </c>
      <c r="F90">
        <f t="shared" si="10"/>
        <v>192</v>
      </c>
      <c r="G90">
        <f t="shared" si="11"/>
        <v>35</v>
      </c>
      <c r="H90" s="154"/>
      <c r="I90">
        <f>BRPL_EOD!AI90+BRPL_EOD!AJ90</f>
        <v>9.9</v>
      </c>
      <c r="J90">
        <f>BYPL_EOD!AI90+BYPL_EOD!AJ90</f>
        <v>5.62</v>
      </c>
      <c r="K90">
        <f>MES_EOD!AI90+MES_EOD!AJ90</f>
        <v>2.12</v>
      </c>
      <c r="L90">
        <f>NDMC_EOD!AI90+NDMC_EOD!AJ90</f>
        <v>10.61</v>
      </c>
      <c r="M90">
        <f>TPDDL_EOD!AI90+TPDDL_EOD!AJ90</f>
        <v>6.75</v>
      </c>
      <c r="N90">
        <f t="shared" si="6"/>
        <v>35</v>
      </c>
      <c r="O90" s="154">
        <f t="shared" si="7"/>
        <v>0</v>
      </c>
      <c r="P90">
        <v>9.9</v>
      </c>
      <c r="Q90">
        <v>5.62</v>
      </c>
      <c r="R90">
        <v>2.12</v>
      </c>
      <c r="S90">
        <v>10.61</v>
      </c>
      <c r="T90">
        <v>6.75</v>
      </c>
      <c r="U90" s="156">
        <f t="shared" si="8"/>
        <v>35</v>
      </c>
      <c r="V90" s="154">
        <f t="shared" si="9"/>
        <v>0</v>
      </c>
    </row>
    <row r="91" spans="1:22">
      <c r="A91" t="s">
        <v>133</v>
      </c>
      <c r="B91">
        <f>PPCL!D91</f>
        <v>192</v>
      </c>
      <c r="C91">
        <f>PPCL!E91</f>
        <v>0</v>
      </c>
      <c r="D91">
        <f>PPCL!O91</f>
        <v>35</v>
      </c>
      <c r="E91">
        <f>PPCL!P91</f>
        <v>0</v>
      </c>
      <c r="F91">
        <f t="shared" si="10"/>
        <v>192</v>
      </c>
      <c r="G91">
        <f t="shared" si="11"/>
        <v>35</v>
      </c>
      <c r="H91" s="154"/>
      <c r="I91">
        <f>BRPL_EOD!AI91+BRPL_EOD!AJ91</f>
        <v>9.9</v>
      </c>
      <c r="J91">
        <f>BYPL_EOD!AI91+BYPL_EOD!AJ91</f>
        <v>5.62</v>
      </c>
      <c r="K91">
        <f>MES_EOD!AI91+MES_EOD!AJ91</f>
        <v>2.12</v>
      </c>
      <c r="L91">
        <f>NDMC_EOD!AI91+NDMC_EOD!AJ91</f>
        <v>10.61</v>
      </c>
      <c r="M91">
        <f>TPDDL_EOD!AI91+TPDDL_EOD!AJ91</f>
        <v>6.75</v>
      </c>
      <c r="N91">
        <f t="shared" si="6"/>
        <v>35</v>
      </c>
      <c r="O91" s="154">
        <f t="shared" si="7"/>
        <v>0</v>
      </c>
      <c r="P91">
        <v>9.9</v>
      </c>
      <c r="Q91">
        <v>5.62</v>
      </c>
      <c r="R91">
        <v>2.12</v>
      </c>
      <c r="S91">
        <v>10.61</v>
      </c>
      <c r="T91">
        <v>6.75</v>
      </c>
      <c r="U91" s="156">
        <f t="shared" si="8"/>
        <v>35</v>
      </c>
      <c r="V91" s="154">
        <f t="shared" si="9"/>
        <v>0</v>
      </c>
    </row>
    <row r="92" spans="1:22">
      <c r="A92" t="s">
        <v>134</v>
      </c>
      <c r="B92">
        <f>PPCL!D92</f>
        <v>192</v>
      </c>
      <c r="C92">
        <f>PPCL!E92</f>
        <v>0</v>
      </c>
      <c r="D92">
        <f>PPCL!O92</f>
        <v>35</v>
      </c>
      <c r="E92">
        <f>PPCL!P92</f>
        <v>0</v>
      </c>
      <c r="F92">
        <f t="shared" si="10"/>
        <v>192</v>
      </c>
      <c r="G92">
        <f t="shared" si="11"/>
        <v>35</v>
      </c>
      <c r="H92" s="154"/>
      <c r="I92">
        <f>BRPL_EOD!AI92+BRPL_EOD!AJ92</f>
        <v>9.9</v>
      </c>
      <c r="J92">
        <f>BYPL_EOD!AI92+BYPL_EOD!AJ92</f>
        <v>5.62</v>
      </c>
      <c r="K92">
        <f>MES_EOD!AI92+MES_EOD!AJ92</f>
        <v>2.12</v>
      </c>
      <c r="L92">
        <f>NDMC_EOD!AI92+NDMC_EOD!AJ92</f>
        <v>10.61</v>
      </c>
      <c r="M92">
        <f>TPDDL_EOD!AI92+TPDDL_EOD!AJ92</f>
        <v>6.75</v>
      </c>
      <c r="N92">
        <f t="shared" si="6"/>
        <v>35</v>
      </c>
      <c r="O92" s="154">
        <f t="shared" si="7"/>
        <v>0</v>
      </c>
      <c r="P92">
        <v>9.9</v>
      </c>
      <c r="Q92">
        <v>5.62</v>
      </c>
      <c r="R92">
        <v>2.12</v>
      </c>
      <c r="S92">
        <v>10.61</v>
      </c>
      <c r="T92">
        <v>6.75</v>
      </c>
      <c r="U92" s="156">
        <f t="shared" si="8"/>
        <v>35</v>
      </c>
      <c r="V92" s="154">
        <f t="shared" si="9"/>
        <v>0</v>
      </c>
    </row>
    <row r="93" spans="1:22">
      <c r="A93" t="s">
        <v>135</v>
      </c>
      <c r="B93">
        <f>PPCL!D93</f>
        <v>192</v>
      </c>
      <c r="C93">
        <f>PPCL!E93</f>
        <v>0</v>
      </c>
      <c r="D93">
        <f>PPCL!O93</f>
        <v>35</v>
      </c>
      <c r="E93">
        <f>PPCL!P93</f>
        <v>0</v>
      </c>
      <c r="F93">
        <f t="shared" si="10"/>
        <v>192</v>
      </c>
      <c r="G93">
        <f t="shared" si="11"/>
        <v>35</v>
      </c>
      <c r="H93" s="154"/>
      <c r="I93">
        <f>BRPL_EOD!AI93+BRPL_EOD!AJ93</f>
        <v>9.9</v>
      </c>
      <c r="J93">
        <f>BYPL_EOD!AI93+BYPL_EOD!AJ93</f>
        <v>5.62</v>
      </c>
      <c r="K93">
        <f>MES_EOD!AI93+MES_EOD!AJ93</f>
        <v>2.12</v>
      </c>
      <c r="L93">
        <f>NDMC_EOD!AI93+NDMC_EOD!AJ93</f>
        <v>10.61</v>
      </c>
      <c r="M93">
        <f>TPDDL_EOD!AI93+TPDDL_EOD!AJ93</f>
        <v>6.75</v>
      </c>
      <c r="N93">
        <f t="shared" si="6"/>
        <v>35</v>
      </c>
      <c r="O93" s="154">
        <f t="shared" si="7"/>
        <v>0</v>
      </c>
      <c r="P93">
        <v>9.9</v>
      </c>
      <c r="Q93">
        <v>5.62</v>
      </c>
      <c r="R93">
        <v>2.12</v>
      </c>
      <c r="S93">
        <v>10.61</v>
      </c>
      <c r="T93">
        <v>6.75</v>
      </c>
      <c r="U93" s="156">
        <f t="shared" si="8"/>
        <v>35</v>
      </c>
      <c r="V93" s="154">
        <f t="shared" si="9"/>
        <v>0</v>
      </c>
    </row>
    <row r="94" spans="1:22">
      <c r="A94" t="s">
        <v>136</v>
      </c>
      <c r="B94">
        <f>PPCL!D94</f>
        <v>192</v>
      </c>
      <c r="C94">
        <f>PPCL!E94</f>
        <v>0</v>
      </c>
      <c r="D94">
        <f>PPCL!O94</f>
        <v>35</v>
      </c>
      <c r="E94">
        <f>PPCL!P94</f>
        <v>0</v>
      </c>
      <c r="F94">
        <f t="shared" si="10"/>
        <v>192</v>
      </c>
      <c r="G94">
        <f t="shared" si="11"/>
        <v>35</v>
      </c>
      <c r="H94" s="154"/>
      <c r="I94">
        <f>BRPL_EOD!AI94+BRPL_EOD!AJ94</f>
        <v>9.9</v>
      </c>
      <c r="J94">
        <f>BYPL_EOD!AI94+BYPL_EOD!AJ94</f>
        <v>5.62</v>
      </c>
      <c r="K94">
        <f>MES_EOD!AI94+MES_EOD!AJ94</f>
        <v>2.12</v>
      </c>
      <c r="L94">
        <f>NDMC_EOD!AI94+NDMC_EOD!AJ94</f>
        <v>10.61</v>
      </c>
      <c r="M94">
        <f>TPDDL_EOD!AI94+TPDDL_EOD!AJ94</f>
        <v>6.75</v>
      </c>
      <c r="N94">
        <f t="shared" si="6"/>
        <v>35</v>
      </c>
      <c r="O94" s="154">
        <f t="shared" si="7"/>
        <v>0</v>
      </c>
      <c r="P94">
        <v>9.9</v>
      </c>
      <c r="Q94">
        <v>5.62</v>
      </c>
      <c r="R94">
        <v>2.12</v>
      </c>
      <c r="S94">
        <v>10.61</v>
      </c>
      <c r="T94">
        <v>6.75</v>
      </c>
      <c r="U94" s="156">
        <f t="shared" si="8"/>
        <v>35</v>
      </c>
      <c r="V94" s="154">
        <f t="shared" si="9"/>
        <v>0</v>
      </c>
    </row>
    <row r="95" spans="1:22">
      <c r="A95" t="s">
        <v>137</v>
      </c>
      <c r="B95">
        <f>PPCL!D95</f>
        <v>192</v>
      </c>
      <c r="C95">
        <f>PPCL!E95</f>
        <v>0</v>
      </c>
      <c r="D95">
        <f>PPCL!O95</f>
        <v>35</v>
      </c>
      <c r="E95">
        <f>PPCL!P95</f>
        <v>0</v>
      </c>
      <c r="F95">
        <f t="shared" si="10"/>
        <v>192</v>
      </c>
      <c r="G95">
        <f t="shared" si="11"/>
        <v>35</v>
      </c>
      <c r="H95" s="154"/>
      <c r="I95">
        <f>BRPL_EOD!AI95+BRPL_EOD!AJ95</f>
        <v>9.9</v>
      </c>
      <c r="J95">
        <f>BYPL_EOD!AI95+BYPL_EOD!AJ95</f>
        <v>5.62</v>
      </c>
      <c r="K95">
        <f>MES_EOD!AI95+MES_EOD!AJ95</f>
        <v>2.12</v>
      </c>
      <c r="L95">
        <f>NDMC_EOD!AI95+NDMC_EOD!AJ95</f>
        <v>10.61</v>
      </c>
      <c r="M95">
        <f>TPDDL_EOD!AI95+TPDDL_EOD!AJ95</f>
        <v>6.75</v>
      </c>
      <c r="N95">
        <f t="shared" si="6"/>
        <v>35</v>
      </c>
      <c r="O95" s="154">
        <f t="shared" si="7"/>
        <v>0</v>
      </c>
      <c r="P95">
        <v>9.9</v>
      </c>
      <c r="Q95">
        <v>5.62</v>
      </c>
      <c r="R95">
        <v>2.12</v>
      </c>
      <c r="S95">
        <v>10.61</v>
      </c>
      <c r="T95">
        <v>6.75</v>
      </c>
      <c r="U95" s="156">
        <f t="shared" si="8"/>
        <v>35</v>
      </c>
      <c r="V95" s="154">
        <f t="shared" si="9"/>
        <v>0</v>
      </c>
    </row>
    <row r="96" spans="1:22">
      <c r="A96" t="s">
        <v>138</v>
      </c>
      <c r="B96">
        <f>PPCL!D96</f>
        <v>192</v>
      </c>
      <c r="C96">
        <f>PPCL!E96</f>
        <v>0</v>
      </c>
      <c r="D96">
        <f>PPCL!O96</f>
        <v>35</v>
      </c>
      <c r="E96">
        <f>PPCL!P96</f>
        <v>0</v>
      </c>
      <c r="F96">
        <f t="shared" si="10"/>
        <v>192</v>
      </c>
      <c r="G96">
        <f t="shared" si="11"/>
        <v>35</v>
      </c>
      <c r="H96" s="154"/>
      <c r="I96">
        <f>BRPL_EOD!AI96+BRPL_EOD!AJ96</f>
        <v>9.9</v>
      </c>
      <c r="J96">
        <f>BYPL_EOD!AI96+BYPL_EOD!AJ96</f>
        <v>5.62</v>
      </c>
      <c r="K96">
        <f>MES_EOD!AI96+MES_EOD!AJ96</f>
        <v>2.12</v>
      </c>
      <c r="L96">
        <f>NDMC_EOD!AI96+NDMC_EOD!AJ96</f>
        <v>10.61</v>
      </c>
      <c r="M96">
        <f>TPDDL_EOD!AI96+TPDDL_EOD!AJ96</f>
        <v>6.75</v>
      </c>
      <c r="N96">
        <f t="shared" si="6"/>
        <v>35</v>
      </c>
      <c r="O96" s="154">
        <f t="shared" si="7"/>
        <v>0</v>
      </c>
      <c r="P96">
        <v>9.9</v>
      </c>
      <c r="Q96">
        <v>5.62</v>
      </c>
      <c r="R96">
        <v>2.12</v>
      </c>
      <c r="S96">
        <v>10.61</v>
      </c>
      <c r="T96">
        <v>6.75</v>
      </c>
      <c r="U96" s="156">
        <f t="shared" si="8"/>
        <v>35</v>
      </c>
      <c r="V96" s="154">
        <f t="shared" si="9"/>
        <v>0</v>
      </c>
    </row>
    <row r="97" spans="1:22">
      <c r="A97" t="s">
        <v>139</v>
      </c>
      <c r="B97">
        <f>PPCL!D97</f>
        <v>192</v>
      </c>
      <c r="C97">
        <f>PPCL!E97</f>
        <v>0</v>
      </c>
      <c r="D97">
        <f>PPCL!O97</f>
        <v>35</v>
      </c>
      <c r="E97">
        <f>PPCL!P97</f>
        <v>0</v>
      </c>
      <c r="F97">
        <f t="shared" si="10"/>
        <v>192</v>
      </c>
      <c r="G97">
        <f t="shared" si="11"/>
        <v>35</v>
      </c>
      <c r="H97" s="154"/>
      <c r="I97">
        <f>BRPL_EOD!AI97+BRPL_EOD!AJ97</f>
        <v>9.9</v>
      </c>
      <c r="J97">
        <f>BYPL_EOD!AI97+BYPL_EOD!AJ97</f>
        <v>5.62</v>
      </c>
      <c r="K97">
        <f>MES_EOD!AI97+MES_EOD!AJ97</f>
        <v>2.12</v>
      </c>
      <c r="L97">
        <f>NDMC_EOD!AI97+NDMC_EOD!AJ97</f>
        <v>10.61</v>
      </c>
      <c r="M97">
        <f>TPDDL_EOD!AI97+TPDDL_EOD!AJ97</f>
        <v>6.75</v>
      </c>
      <c r="N97">
        <f t="shared" si="6"/>
        <v>35</v>
      </c>
      <c r="O97" s="154">
        <f t="shared" si="7"/>
        <v>0</v>
      </c>
      <c r="P97">
        <v>9.9</v>
      </c>
      <c r="Q97">
        <v>5.62</v>
      </c>
      <c r="R97">
        <v>2.12</v>
      </c>
      <c r="S97">
        <v>10.61</v>
      </c>
      <c r="T97">
        <v>6.75</v>
      </c>
      <c r="U97" s="156">
        <f t="shared" si="8"/>
        <v>35</v>
      </c>
      <c r="V97" s="154">
        <f t="shared" si="9"/>
        <v>0</v>
      </c>
    </row>
    <row r="98" spans="1:22">
      <c r="A98" t="s">
        <v>140</v>
      </c>
      <c r="B98">
        <f>PPCL!D98</f>
        <v>192</v>
      </c>
      <c r="C98">
        <f>PPCL!E98</f>
        <v>0</v>
      </c>
      <c r="D98">
        <f>PPCL!O98</f>
        <v>35</v>
      </c>
      <c r="E98">
        <f>PPCL!P98</f>
        <v>0</v>
      </c>
      <c r="F98">
        <f t="shared" si="10"/>
        <v>192</v>
      </c>
      <c r="G98">
        <f t="shared" si="11"/>
        <v>35</v>
      </c>
      <c r="H98" s="154"/>
      <c r="I98">
        <f>BRPL_EOD!AI98+BRPL_EOD!AJ98</f>
        <v>9.9</v>
      </c>
      <c r="J98">
        <f>BYPL_EOD!AI98+BYPL_EOD!AJ98</f>
        <v>5.62</v>
      </c>
      <c r="K98">
        <f>MES_EOD!AI98+MES_EOD!AJ98</f>
        <v>2.12</v>
      </c>
      <c r="L98">
        <f>NDMC_EOD!AI98+NDMC_EOD!AJ98</f>
        <v>10.61</v>
      </c>
      <c r="M98">
        <f>TPDDL_EOD!AI98+TPDDL_EOD!AJ98</f>
        <v>6.75</v>
      </c>
      <c r="N98">
        <f t="shared" si="6"/>
        <v>35</v>
      </c>
      <c r="O98" s="154">
        <f t="shared" si="7"/>
        <v>0</v>
      </c>
      <c r="P98">
        <v>9.9</v>
      </c>
      <c r="Q98">
        <v>5.62</v>
      </c>
      <c r="R98">
        <v>2.12</v>
      </c>
      <c r="S98">
        <v>10.61</v>
      </c>
      <c r="T98">
        <v>6.75</v>
      </c>
      <c r="U98" s="156">
        <f t="shared" si="8"/>
        <v>35</v>
      </c>
      <c r="V98" s="154">
        <f t="shared" si="9"/>
        <v>0</v>
      </c>
    </row>
    <row r="99" spans="1:22">
      <c r="A99" s="156" t="s">
        <v>350</v>
      </c>
      <c r="B99" s="156">
        <f>SUM(B3:B98)/4000</f>
        <v>4.617</v>
      </c>
      <c r="C99" s="156">
        <f t="shared" ref="C99:U99" si="12">SUM(C3:C98)/4000</f>
        <v>0</v>
      </c>
      <c r="D99" s="156">
        <f t="shared" si="12"/>
        <v>0.80500000000000005</v>
      </c>
      <c r="E99" s="156">
        <f t="shared" si="12"/>
        <v>0</v>
      </c>
      <c r="F99" s="156">
        <f t="shared" si="12"/>
        <v>4.617</v>
      </c>
      <c r="G99" s="156">
        <f t="shared" si="12"/>
        <v>0.80500000000000005</v>
      </c>
      <c r="H99" s="156"/>
      <c r="I99" s="156">
        <f t="shared" si="12"/>
        <v>0.22387749999999995</v>
      </c>
      <c r="J99" s="156">
        <f t="shared" si="12"/>
        <v>0.14795749999999999</v>
      </c>
      <c r="K99" s="156">
        <f t="shared" si="12"/>
        <v>3.8457500000000026E-2</v>
      </c>
      <c r="L99" s="156">
        <f t="shared" si="12"/>
        <v>0.24324000000000023</v>
      </c>
      <c r="M99" s="156">
        <f t="shared" si="12"/>
        <v>0.15143250000000003</v>
      </c>
      <c r="N99" s="156">
        <f t="shared" si="12"/>
        <v>0.80496499999999993</v>
      </c>
      <c r="O99" s="156">
        <f t="shared" si="12"/>
        <v>3.5000000000002809E-5</v>
      </c>
      <c r="P99" s="156">
        <f t="shared" si="12"/>
        <v>0.22388673513978249</v>
      </c>
      <c r="Q99" s="156">
        <f t="shared" si="12"/>
        <v>0.1479651699902973</v>
      </c>
      <c r="R99" s="156">
        <f t="shared" si="12"/>
        <v>3.8459133322913425E-2</v>
      </c>
      <c r="S99" s="156">
        <f t="shared" si="12"/>
        <v>0.2432502613543977</v>
      </c>
      <c r="T99" s="156">
        <f t="shared" si="12"/>
        <v>0.15143870019260922</v>
      </c>
      <c r="U99" s="156">
        <f t="shared" si="12"/>
        <v>0.80500000000000005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34.72</v>
      </c>
      <c r="E3">
        <f>GT!N3</f>
        <v>0</v>
      </c>
      <c r="F3">
        <f>B3+C3</f>
        <v>84</v>
      </c>
      <c r="G3">
        <f>D3+E3-X3</f>
        <v>34.72</v>
      </c>
      <c r="H3" s="154"/>
      <c r="I3">
        <f>BRPL_EOD!AC3+BRPL_EOD!AD3</f>
        <v>8.75</v>
      </c>
      <c r="J3">
        <f>BYPL_EOD!AC3+BYPL_EOD!AD3</f>
        <v>13.12</v>
      </c>
      <c r="K3">
        <f>MES_EOD!AC3+MES_EOD!AD3</f>
        <v>0</v>
      </c>
      <c r="L3">
        <f>NDMC_EOD!AC3+NDMC_EOD!AD3</f>
        <v>1.81</v>
      </c>
      <c r="M3">
        <f>TPDDL_EOD!AC3+TPDDL_EOD!AD3</f>
        <v>10.5</v>
      </c>
      <c r="N3">
        <f t="shared" ref="N3:N66" si="0">SUM(I3:M3)</f>
        <v>34.179999999999993</v>
      </c>
      <c r="O3" s="154">
        <f t="shared" ref="O3:O66" si="1">G3-N3</f>
        <v>0.54000000000000625</v>
      </c>
      <c r="P3">
        <v>8.888238736102986</v>
      </c>
      <c r="Q3">
        <v>13.327279110590991</v>
      </c>
      <c r="R3">
        <v>0</v>
      </c>
      <c r="S3">
        <v>1.8385956699824462</v>
      </c>
      <c r="T3">
        <v>10.665886483323582</v>
      </c>
      <c r="U3" s="156">
        <f t="shared" ref="U3:U66" si="2">SUM(P3:T3)</f>
        <v>34.720000000000006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8.75</v>
      </c>
      <c r="J4">
        <f>BYPL_EOD!AC4+BYPL_EOD!AD4</f>
        <v>13.12</v>
      </c>
      <c r="K4">
        <f>MES_EOD!AC4+MES_EOD!AD4</f>
        <v>0</v>
      </c>
      <c r="L4">
        <f>NDMC_EOD!AC4+NDMC_EOD!AD4</f>
        <v>1.81</v>
      </c>
      <c r="M4">
        <f>TPDDL_EOD!AC4+TPDDL_EOD!AD4</f>
        <v>10.5</v>
      </c>
      <c r="N4">
        <f t="shared" si="0"/>
        <v>34.179999999999993</v>
      </c>
      <c r="O4" s="154">
        <f t="shared" si="1"/>
        <v>0.42000000000000881</v>
      </c>
      <c r="P4">
        <v>8.8575190169689897</v>
      </c>
      <c r="Q4">
        <v>13.281217086015216</v>
      </c>
      <c r="R4">
        <v>0</v>
      </c>
      <c r="S4">
        <v>1.8322410766530139</v>
      </c>
      <c r="T4">
        <v>10.629022820362788</v>
      </c>
      <c r="U4" s="156">
        <f t="shared" si="2"/>
        <v>34.600000000000009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8.75</v>
      </c>
      <c r="J5">
        <f>BYPL_EOD!AC5+BYPL_EOD!AD5</f>
        <v>13.12</v>
      </c>
      <c r="K5">
        <f>MES_EOD!AC5+MES_EOD!AD5</f>
        <v>0</v>
      </c>
      <c r="L5">
        <f>NDMC_EOD!AC5+NDMC_EOD!AD5</f>
        <v>1.81</v>
      </c>
      <c r="M5">
        <f>TPDDL_EOD!AC5+TPDDL_EOD!AD5</f>
        <v>10.5</v>
      </c>
      <c r="N5">
        <f t="shared" si="0"/>
        <v>34.179999999999993</v>
      </c>
      <c r="O5" s="154">
        <f t="shared" si="1"/>
        <v>0.42000000000000881</v>
      </c>
      <c r="P5">
        <v>8.8575190169689897</v>
      </c>
      <c r="Q5">
        <v>13.281217086015216</v>
      </c>
      <c r="R5">
        <v>0</v>
      </c>
      <c r="S5">
        <v>1.8322410766530139</v>
      </c>
      <c r="T5">
        <v>10.629022820362788</v>
      </c>
      <c r="U5" s="156">
        <f t="shared" si="2"/>
        <v>34.600000000000009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8.75</v>
      </c>
      <c r="J6">
        <f>BYPL_EOD!AC6+BYPL_EOD!AD6</f>
        <v>13.12</v>
      </c>
      <c r="K6">
        <f>MES_EOD!AC6+MES_EOD!AD6</f>
        <v>0</v>
      </c>
      <c r="L6">
        <f>NDMC_EOD!AC6+NDMC_EOD!AD6</f>
        <v>1.81</v>
      </c>
      <c r="M6">
        <f>TPDDL_EOD!AC6+TPDDL_EOD!AD6</f>
        <v>10.5</v>
      </c>
      <c r="N6">
        <f t="shared" si="0"/>
        <v>34.179999999999993</v>
      </c>
      <c r="O6" s="154">
        <f t="shared" si="1"/>
        <v>0.42000000000000881</v>
      </c>
      <c r="P6">
        <v>8.8575190169689897</v>
      </c>
      <c r="Q6">
        <v>13.281217086015216</v>
      </c>
      <c r="R6">
        <v>0</v>
      </c>
      <c r="S6">
        <v>1.8322410766530139</v>
      </c>
      <c r="T6">
        <v>10.629022820362788</v>
      </c>
      <c r="U6" s="156">
        <f t="shared" si="2"/>
        <v>34.600000000000009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33.6</v>
      </c>
      <c r="E7">
        <f>GT!N7</f>
        <v>0</v>
      </c>
      <c r="F7">
        <f t="shared" si="4"/>
        <v>84</v>
      </c>
      <c r="G7">
        <f t="shared" si="5"/>
        <v>33.6</v>
      </c>
      <c r="H7" s="154"/>
      <c r="I7">
        <f>BRPL_EOD!AC7+BRPL_EOD!AD7</f>
        <v>8.75</v>
      </c>
      <c r="J7">
        <f>BYPL_EOD!AC7+BYPL_EOD!AD7</f>
        <v>13.12</v>
      </c>
      <c r="K7">
        <f>MES_EOD!AC7+MES_EOD!AD7</f>
        <v>0</v>
      </c>
      <c r="L7">
        <f>NDMC_EOD!AC7+NDMC_EOD!AD7</f>
        <v>1.81</v>
      </c>
      <c r="M7">
        <f>TPDDL_EOD!AC7+TPDDL_EOD!AD7</f>
        <v>10.5</v>
      </c>
      <c r="N7">
        <f t="shared" si="0"/>
        <v>34.179999999999993</v>
      </c>
      <c r="O7" s="154">
        <f t="shared" si="1"/>
        <v>-0.57999999999999119</v>
      </c>
      <c r="P7">
        <v>8.6015213575190188</v>
      </c>
      <c r="Q7">
        <v>12.897366881217089</v>
      </c>
      <c r="R7">
        <v>0</v>
      </c>
      <c r="S7">
        <v>1.7792861322410771</v>
      </c>
      <c r="T7">
        <v>10.321825629022824</v>
      </c>
      <c r="U7" s="156">
        <f t="shared" si="2"/>
        <v>33.600000000000009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8.75</v>
      </c>
      <c r="J8">
        <f>BYPL_EOD!AC8+BYPL_EOD!AD8</f>
        <v>13.12</v>
      </c>
      <c r="K8">
        <f>MES_EOD!AC8+MES_EOD!AD8</f>
        <v>0</v>
      </c>
      <c r="L8">
        <f>NDMC_EOD!AC8+NDMC_EOD!AD8</f>
        <v>1.81</v>
      </c>
      <c r="M8">
        <f>TPDDL_EOD!AC8+TPDDL_EOD!AD8</f>
        <v>10.5</v>
      </c>
      <c r="N8">
        <f t="shared" si="0"/>
        <v>34.179999999999993</v>
      </c>
      <c r="O8" s="154">
        <f t="shared" si="1"/>
        <v>0.42000000000000881</v>
      </c>
      <c r="P8">
        <v>8.8575190169689897</v>
      </c>
      <c r="Q8">
        <v>13.281217086015216</v>
      </c>
      <c r="R8">
        <v>0</v>
      </c>
      <c r="S8">
        <v>1.8322410766530139</v>
      </c>
      <c r="T8">
        <v>10.629022820362788</v>
      </c>
      <c r="U8" s="156">
        <f t="shared" si="2"/>
        <v>34.600000000000009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12.76</v>
      </c>
      <c r="J9">
        <f>BYPL_EOD!AC9+BYPL_EOD!AD9</f>
        <v>7.24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12.958497211623129</v>
      </c>
      <c r="Q9">
        <v>7.3526269445259764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12.76</v>
      </c>
      <c r="J10">
        <f>BYPL_EOD!AC10+BYPL_EOD!AD10</f>
        <v>7.24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12.958497211623129</v>
      </c>
      <c r="Q10">
        <v>7.3526269445259764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12.76</v>
      </c>
      <c r="J11">
        <f>BYPL_EOD!AC11+BYPL_EOD!AD11</f>
        <v>7.24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12.958497211623129</v>
      </c>
      <c r="Q11">
        <v>7.3526269445259764</v>
      </c>
      <c r="R11">
        <v>0</v>
      </c>
      <c r="S11">
        <v>2.1022013501614323</v>
      </c>
      <c r="T11">
        <v>12.186674493689463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12.76</v>
      </c>
      <c r="J12">
        <f>BYPL_EOD!AC12+BYPL_EOD!AD12</f>
        <v>7.24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12.958497211623129</v>
      </c>
      <c r="Q12">
        <v>7.3526269445259764</v>
      </c>
      <c r="R12">
        <v>0</v>
      </c>
      <c r="S12">
        <v>2.1022013501614323</v>
      </c>
      <c r="T12">
        <v>12.186674493689463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12.76</v>
      </c>
      <c r="J13">
        <f>BYPL_EOD!AC13+BYPL_EOD!AD13</f>
        <v>7.24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12.958497211623129</v>
      </c>
      <c r="Q13">
        <v>7.3526269445259764</v>
      </c>
      <c r="R13">
        <v>0</v>
      </c>
      <c r="S13">
        <v>2.1022013501614323</v>
      </c>
      <c r="T13">
        <v>12.186674493689463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12.76</v>
      </c>
      <c r="J14">
        <f>BYPL_EOD!AC14+BYPL_EOD!AD14</f>
        <v>7.24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12.958497211623129</v>
      </c>
      <c r="Q14">
        <v>7.3526269445259764</v>
      </c>
      <c r="R14">
        <v>0</v>
      </c>
      <c r="S14">
        <v>2.1022013501614323</v>
      </c>
      <c r="T14">
        <v>12.186674493689463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12.76</v>
      </c>
      <c r="J15">
        <f>BYPL_EOD!AC15+BYPL_EOD!AD15</f>
        <v>7.24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12.958497211623129</v>
      </c>
      <c r="Q15">
        <v>7.3526269445259764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12.76</v>
      </c>
      <c r="J16">
        <f>BYPL_EOD!AC16+BYPL_EOD!AD16</f>
        <v>7.24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12.958497211623129</v>
      </c>
      <c r="Q16">
        <v>7.3526269445259764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12.76</v>
      </c>
      <c r="J17">
        <f>BYPL_EOD!AC17+BYPL_EOD!AD17</f>
        <v>7.24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12.958497211623129</v>
      </c>
      <c r="Q17">
        <v>7.3526269445259764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12.76</v>
      </c>
      <c r="J18">
        <f>BYPL_EOD!AC18+BYPL_EOD!AD18</f>
        <v>7.24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12.958497211623129</v>
      </c>
      <c r="Q18">
        <v>7.3526269445259764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12.76</v>
      </c>
      <c r="J19">
        <f>BYPL_EOD!AC19+BYPL_EOD!AD19</f>
        <v>7.24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12.958497211623129</v>
      </c>
      <c r="Q19">
        <v>7.3526269445259764</v>
      </c>
      <c r="R19">
        <v>0</v>
      </c>
      <c r="S19">
        <v>2.1022013501614323</v>
      </c>
      <c r="T19">
        <v>12.186674493689463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84</v>
      </c>
      <c r="G20">
        <f t="shared" si="5"/>
        <v>33.6</v>
      </c>
      <c r="H20" s="154"/>
      <c r="I20">
        <f>BRPL_EOD!AC20+BRPL_EOD!AD20</f>
        <v>11.76</v>
      </c>
      <c r="J20">
        <f>BYPL_EOD!AC20+BYPL_EOD!AD20</f>
        <v>7.24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33.07</v>
      </c>
      <c r="O20" s="154">
        <f t="shared" si="1"/>
        <v>0.53000000000000114</v>
      </c>
      <c r="P20">
        <v>11.948472936195948</v>
      </c>
      <c r="Q20">
        <v>7.3560326579981865</v>
      </c>
      <c r="R20">
        <v>0</v>
      </c>
      <c r="S20">
        <v>2.1031750831569398</v>
      </c>
      <c r="T20">
        <v>12.192319322648927</v>
      </c>
      <c r="U20" s="156">
        <f t="shared" si="2"/>
        <v>33.6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84</v>
      </c>
      <c r="G21">
        <f t="shared" si="5"/>
        <v>33.6</v>
      </c>
      <c r="H21" s="154"/>
      <c r="I21">
        <f>BRPL_EOD!AC21+BRPL_EOD!AD21</f>
        <v>11.76</v>
      </c>
      <c r="J21">
        <f>BYPL_EOD!AC21+BYPL_EOD!AD21</f>
        <v>7.24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33.07</v>
      </c>
      <c r="O21" s="154">
        <f t="shared" si="1"/>
        <v>0.53000000000000114</v>
      </c>
      <c r="P21">
        <v>11.948472936195948</v>
      </c>
      <c r="Q21">
        <v>7.3560326579981865</v>
      </c>
      <c r="R21">
        <v>0</v>
      </c>
      <c r="S21">
        <v>2.1031750831569398</v>
      </c>
      <c r="T21">
        <v>12.192319322648927</v>
      </c>
      <c r="U21" s="156">
        <f t="shared" si="2"/>
        <v>33.6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84</v>
      </c>
      <c r="G22">
        <f t="shared" si="5"/>
        <v>33.6</v>
      </c>
      <c r="H22" s="154"/>
      <c r="I22">
        <f>BRPL_EOD!AC22+BRPL_EOD!AD22</f>
        <v>12.28</v>
      </c>
      <c r="J22">
        <f>BYPL_EOD!AC22+BYPL_EOD!AD22</f>
        <v>6.72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33.07</v>
      </c>
      <c r="O22" s="154">
        <f t="shared" si="1"/>
        <v>0.53000000000000114</v>
      </c>
      <c r="P22">
        <v>12.476806773510734</v>
      </c>
      <c r="Q22">
        <v>6.8276988206833984</v>
      </c>
      <c r="R22">
        <v>0</v>
      </c>
      <c r="S22">
        <v>2.1031750831569398</v>
      </c>
      <c r="T22">
        <v>12.192319322648927</v>
      </c>
      <c r="U22" s="156">
        <f t="shared" si="2"/>
        <v>33.6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84</v>
      </c>
      <c r="G23">
        <f t="shared" si="5"/>
        <v>33.6</v>
      </c>
      <c r="H23" s="154"/>
      <c r="I23">
        <f>BRPL_EOD!AC23+BRPL_EOD!AD23</f>
        <v>12.28</v>
      </c>
      <c r="J23">
        <f>BYPL_EOD!AC23+BYPL_EOD!AD23</f>
        <v>6.72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33.07</v>
      </c>
      <c r="O23" s="154">
        <f t="shared" si="1"/>
        <v>0.53000000000000114</v>
      </c>
      <c r="P23">
        <v>12.476806773510734</v>
      </c>
      <c r="Q23">
        <v>6.8276988206833984</v>
      </c>
      <c r="R23">
        <v>0</v>
      </c>
      <c r="S23">
        <v>2.1031750831569398</v>
      </c>
      <c r="T23">
        <v>12.192319322648927</v>
      </c>
      <c r="U23" s="156">
        <f t="shared" si="2"/>
        <v>33.6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84</v>
      </c>
      <c r="G24">
        <f t="shared" si="5"/>
        <v>33.6</v>
      </c>
      <c r="H24" s="154"/>
      <c r="I24">
        <f>BRPL_EOD!AC24+BRPL_EOD!AD24</f>
        <v>12.28</v>
      </c>
      <c r="J24">
        <f>BYPL_EOD!AC24+BYPL_EOD!AD24</f>
        <v>6.72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33.07</v>
      </c>
      <c r="O24" s="154">
        <f t="shared" si="1"/>
        <v>0.53000000000000114</v>
      </c>
      <c r="P24">
        <v>12.476806773510734</v>
      </c>
      <c r="Q24">
        <v>6.8276988206833984</v>
      </c>
      <c r="R24">
        <v>0</v>
      </c>
      <c r="S24">
        <v>2.1031750831569398</v>
      </c>
      <c r="T24">
        <v>12.192319322648927</v>
      </c>
      <c r="U24" s="156">
        <f t="shared" si="2"/>
        <v>33.6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84</v>
      </c>
      <c r="G25">
        <f t="shared" si="5"/>
        <v>33.6</v>
      </c>
      <c r="H25" s="154"/>
      <c r="I25">
        <f>BRPL_EOD!AC25+BRPL_EOD!AD25</f>
        <v>11.76</v>
      </c>
      <c r="J25">
        <f>BYPL_EOD!AC25+BYPL_EOD!AD25</f>
        <v>7.24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33.07</v>
      </c>
      <c r="O25" s="154">
        <f t="shared" si="1"/>
        <v>0.53000000000000114</v>
      </c>
      <c r="P25">
        <v>11.948472936195948</v>
      </c>
      <c r="Q25">
        <v>7.3560326579981865</v>
      </c>
      <c r="R25">
        <v>0</v>
      </c>
      <c r="S25">
        <v>2.1031750831569398</v>
      </c>
      <c r="T25">
        <v>12.192319322648927</v>
      </c>
      <c r="U25" s="156">
        <f t="shared" si="2"/>
        <v>33.6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12.76</v>
      </c>
      <c r="J26">
        <f>BYPL_EOD!AC26+BYPL_EOD!AD26</f>
        <v>7.24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34.07</v>
      </c>
      <c r="O26" s="154">
        <f t="shared" si="1"/>
        <v>0.53000000000000114</v>
      </c>
      <c r="P26">
        <v>12.958497211623129</v>
      </c>
      <c r="Q26">
        <v>7.3526269445259764</v>
      </c>
      <c r="R26">
        <v>0</v>
      </c>
      <c r="S26">
        <v>2.1022013501614323</v>
      </c>
      <c r="T26">
        <v>12.186674493689463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12.76</v>
      </c>
      <c r="J27">
        <f>BYPL_EOD!AC27+BYPL_EOD!AD27</f>
        <v>7.24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34.07</v>
      </c>
      <c r="O27" s="154">
        <f t="shared" si="1"/>
        <v>0.53000000000000114</v>
      </c>
      <c r="P27">
        <v>12.958497211623129</v>
      </c>
      <c r="Q27">
        <v>7.3526269445259764</v>
      </c>
      <c r="R27">
        <v>0</v>
      </c>
      <c r="S27">
        <v>2.1022013501614323</v>
      </c>
      <c r="T27">
        <v>12.186674493689463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84</v>
      </c>
      <c r="G28">
        <f t="shared" si="5"/>
        <v>33.6</v>
      </c>
      <c r="H28" s="154"/>
      <c r="I28">
        <f>BRPL_EOD!AC28+BRPL_EOD!AD28</f>
        <v>11.76</v>
      </c>
      <c r="J28">
        <f>BYPL_EOD!AC28+BYPL_EOD!AD28</f>
        <v>7.24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33.07</v>
      </c>
      <c r="O28" s="154">
        <f t="shared" si="1"/>
        <v>0.53000000000000114</v>
      </c>
      <c r="P28">
        <v>11.948472936195948</v>
      </c>
      <c r="Q28">
        <v>7.3560326579981865</v>
      </c>
      <c r="R28">
        <v>0</v>
      </c>
      <c r="S28">
        <v>2.1031750831569398</v>
      </c>
      <c r="T28">
        <v>12.192319322648927</v>
      </c>
      <c r="U28" s="156">
        <f t="shared" si="2"/>
        <v>33.6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84</v>
      </c>
      <c r="G29">
        <f t="shared" si="5"/>
        <v>33.6</v>
      </c>
      <c r="H29" s="154"/>
      <c r="I29">
        <f>BRPL_EOD!AC29+BRPL_EOD!AD29</f>
        <v>11.76</v>
      </c>
      <c r="J29">
        <f>BYPL_EOD!AC29+BYPL_EOD!AD29</f>
        <v>7.24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33.07</v>
      </c>
      <c r="O29" s="154">
        <f t="shared" si="1"/>
        <v>0.53000000000000114</v>
      </c>
      <c r="P29">
        <v>11.948472936195948</v>
      </c>
      <c r="Q29">
        <v>7.3560326579981865</v>
      </c>
      <c r="R29">
        <v>0</v>
      </c>
      <c r="S29">
        <v>2.1031750831569398</v>
      </c>
      <c r="T29">
        <v>12.192319322648927</v>
      </c>
      <c r="U29" s="156">
        <f t="shared" si="2"/>
        <v>33.6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84</v>
      </c>
      <c r="G30">
        <f t="shared" si="5"/>
        <v>33.6</v>
      </c>
      <c r="H30" s="154"/>
      <c r="I30">
        <f>BRPL_EOD!AC30+BRPL_EOD!AD30</f>
        <v>11.76</v>
      </c>
      <c r="J30">
        <f>BYPL_EOD!AC30+BYPL_EOD!AD30</f>
        <v>7.24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33.07</v>
      </c>
      <c r="O30" s="154">
        <f t="shared" si="1"/>
        <v>0.53000000000000114</v>
      </c>
      <c r="P30">
        <v>11.948472936195948</v>
      </c>
      <c r="Q30">
        <v>7.3560326579981865</v>
      </c>
      <c r="R30">
        <v>0</v>
      </c>
      <c r="S30">
        <v>2.1031750831569398</v>
      </c>
      <c r="T30">
        <v>12.192319322648927</v>
      </c>
      <c r="U30" s="156">
        <f t="shared" si="2"/>
        <v>33.6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84</v>
      </c>
      <c r="G31">
        <f t="shared" si="5"/>
        <v>33.6</v>
      </c>
      <c r="H31" s="154"/>
      <c r="I31">
        <f>BRPL_EOD!AC31+BRPL_EOD!AD31</f>
        <v>11.76</v>
      </c>
      <c r="J31">
        <f>BYPL_EOD!AC31+BYPL_EOD!AD31</f>
        <v>7.24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33.07</v>
      </c>
      <c r="O31" s="154">
        <f t="shared" si="1"/>
        <v>0.53000000000000114</v>
      </c>
      <c r="P31">
        <v>11.948472936195948</v>
      </c>
      <c r="Q31">
        <v>7.3560326579981865</v>
      </c>
      <c r="R31">
        <v>0</v>
      </c>
      <c r="S31">
        <v>2.1031750831569398</v>
      </c>
      <c r="T31">
        <v>12.192319322648927</v>
      </c>
      <c r="U31" s="156">
        <f t="shared" si="2"/>
        <v>33.6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84</v>
      </c>
      <c r="G32">
        <f t="shared" si="5"/>
        <v>33.6</v>
      </c>
      <c r="H32" s="154"/>
      <c r="I32">
        <f>BRPL_EOD!AC32+BRPL_EOD!AD32</f>
        <v>11.76</v>
      </c>
      <c r="J32">
        <f>BYPL_EOD!AC32+BYPL_EOD!AD32</f>
        <v>7.24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33.07</v>
      </c>
      <c r="O32" s="154">
        <f t="shared" si="1"/>
        <v>0.53000000000000114</v>
      </c>
      <c r="P32">
        <v>11.948472936195948</v>
      </c>
      <c r="Q32">
        <v>7.3560326579981865</v>
      </c>
      <c r="R32">
        <v>0</v>
      </c>
      <c r="S32">
        <v>2.1031750831569398</v>
      </c>
      <c r="T32">
        <v>12.192319322648927</v>
      </c>
      <c r="U32" s="156">
        <f t="shared" si="2"/>
        <v>33.6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84</v>
      </c>
      <c r="G33">
        <f t="shared" si="5"/>
        <v>33.6</v>
      </c>
      <c r="H33" s="154"/>
      <c r="I33">
        <f>BRPL_EOD!AC33+BRPL_EOD!AD33</f>
        <v>11.76</v>
      </c>
      <c r="J33">
        <f>BYPL_EOD!AC33+BYPL_EOD!AD33</f>
        <v>7.24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33.07</v>
      </c>
      <c r="O33" s="154">
        <f t="shared" si="1"/>
        <v>0.53000000000000114</v>
      </c>
      <c r="P33">
        <v>11.948472936195948</v>
      </c>
      <c r="Q33">
        <v>7.3560326579981865</v>
      </c>
      <c r="R33">
        <v>0</v>
      </c>
      <c r="S33">
        <v>2.1031750831569398</v>
      </c>
      <c r="T33">
        <v>12.192319322648927</v>
      </c>
      <c r="U33" s="156">
        <f t="shared" si="2"/>
        <v>33.6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54"/>
      <c r="I34">
        <f>BRPL_EOD!AC34+BRPL_EOD!AD34</f>
        <v>11.76</v>
      </c>
      <c r="J34">
        <f>BYPL_EOD!AC34+BYPL_EOD!AD34</f>
        <v>7.24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33.07</v>
      </c>
      <c r="O34" s="154">
        <f t="shared" si="1"/>
        <v>0.53000000000000114</v>
      </c>
      <c r="P34">
        <v>11.948472936195948</v>
      </c>
      <c r="Q34">
        <v>7.3560326579981865</v>
      </c>
      <c r="R34">
        <v>0</v>
      </c>
      <c r="S34">
        <v>2.1031750831569398</v>
      </c>
      <c r="T34">
        <v>12.192319322648927</v>
      </c>
      <c r="U34" s="156">
        <f t="shared" si="2"/>
        <v>33.6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54"/>
      <c r="I35">
        <f>BRPL_EOD!AC35+BRPL_EOD!AD35</f>
        <v>12.28</v>
      </c>
      <c r="J35">
        <f>BYPL_EOD!AC35+BYPL_EOD!AD35</f>
        <v>6.72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33.07</v>
      </c>
      <c r="O35" s="154">
        <f t="shared" si="1"/>
        <v>0.53000000000000114</v>
      </c>
      <c r="P35">
        <v>12.476806773510734</v>
      </c>
      <c r="Q35">
        <v>6.8276988206833984</v>
      </c>
      <c r="R35">
        <v>0</v>
      </c>
      <c r="S35">
        <v>2.1031750831569398</v>
      </c>
      <c r="T35">
        <v>12.192319322648927</v>
      </c>
      <c r="U35" s="156">
        <f t="shared" si="2"/>
        <v>33.6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54"/>
      <c r="I36">
        <f>BRPL_EOD!AC36+BRPL_EOD!AD36</f>
        <v>12.28</v>
      </c>
      <c r="J36">
        <f>BYPL_EOD!AC36+BYPL_EOD!AD36</f>
        <v>6.72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33.07</v>
      </c>
      <c r="O36" s="154">
        <f t="shared" si="1"/>
        <v>0.53000000000000114</v>
      </c>
      <c r="P36">
        <v>12.476806773510734</v>
      </c>
      <c r="Q36">
        <v>6.8276988206833984</v>
      </c>
      <c r="R36">
        <v>0</v>
      </c>
      <c r="S36">
        <v>2.1031750831569398</v>
      </c>
      <c r="T36">
        <v>12.192319322648927</v>
      </c>
      <c r="U36" s="156">
        <f t="shared" si="2"/>
        <v>33.6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54"/>
      <c r="I37">
        <f>BRPL_EOD!AC37+BRPL_EOD!AD37</f>
        <v>12.28</v>
      </c>
      <c r="J37">
        <f>BYPL_EOD!AC37+BYPL_EOD!AD37</f>
        <v>6.72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33.07</v>
      </c>
      <c r="O37" s="154">
        <f t="shared" si="1"/>
        <v>0.53000000000000114</v>
      </c>
      <c r="P37">
        <v>12.476806773510734</v>
      </c>
      <c r="Q37">
        <v>6.8276988206833984</v>
      </c>
      <c r="R37">
        <v>0</v>
      </c>
      <c r="S37">
        <v>2.1031750831569398</v>
      </c>
      <c r="T37">
        <v>12.192319322648927</v>
      </c>
      <c r="U37" s="156">
        <f t="shared" si="2"/>
        <v>33.6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12.28</v>
      </c>
      <c r="J38">
        <f>BYPL_EOD!AC38+BYPL_EOD!AD38</f>
        <v>6.72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33.07</v>
      </c>
      <c r="O38" s="154">
        <f t="shared" si="1"/>
        <v>0.53000000000000114</v>
      </c>
      <c r="P38">
        <v>12.476806773510734</v>
      </c>
      <c r="Q38">
        <v>6.8276988206833984</v>
      </c>
      <c r="R38">
        <v>0</v>
      </c>
      <c r="S38">
        <v>2.1031750831569398</v>
      </c>
      <c r="T38">
        <v>12.192319322648927</v>
      </c>
      <c r="U38" s="156">
        <f t="shared" si="2"/>
        <v>33.6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54"/>
      <c r="I39">
        <f>BRPL_EOD!AC39+BRPL_EOD!AD39</f>
        <v>12.28</v>
      </c>
      <c r="J39">
        <f>BYPL_EOD!AC39+BYPL_EOD!AD39</f>
        <v>6.72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33.07</v>
      </c>
      <c r="O39" s="154">
        <f t="shared" si="1"/>
        <v>0.22999999999999687</v>
      </c>
      <c r="P39">
        <v>12.365406713032959</v>
      </c>
      <c r="Q39">
        <v>6.7667372240701535</v>
      </c>
      <c r="R39">
        <v>0</v>
      </c>
      <c r="S39">
        <v>2.084396734200181</v>
      </c>
      <c r="T39">
        <v>12.083459328696703</v>
      </c>
      <c r="U39" s="156">
        <f t="shared" si="2"/>
        <v>33.299999999999997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12.28</v>
      </c>
      <c r="J40">
        <f>BYPL_EOD!AC40+BYPL_EOD!AD40</f>
        <v>6.72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33.07</v>
      </c>
      <c r="O40" s="154">
        <f t="shared" si="1"/>
        <v>0.22999999999999687</v>
      </c>
      <c r="P40">
        <v>12.365406713032959</v>
      </c>
      <c r="Q40">
        <v>6.7667372240701535</v>
      </c>
      <c r="R40">
        <v>0</v>
      </c>
      <c r="S40">
        <v>2.084396734200181</v>
      </c>
      <c r="T40">
        <v>12.083459328696703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12.28</v>
      </c>
      <c r="J41">
        <f>BYPL_EOD!AC41+BYPL_EOD!AD41</f>
        <v>6.72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33.07</v>
      </c>
      <c r="O41" s="154">
        <f t="shared" si="1"/>
        <v>0.22999999999999687</v>
      </c>
      <c r="P41">
        <v>12.365406713032959</v>
      </c>
      <c r="Q41">
        <v>6.7667372240701535</v>
      </c>
      <c r="R41">
        <v>0</v>
      </c>
      <c r="S41">
        <v>2.084396734200181</v>
      </c>
      <c r="T41">
        <v>12.083459328696703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12.28</v>
      </c>
      <c r="J42">
        <f>BYPL_EOD!AC42+BYPL_EOD!AD42</f>
        <v>6.72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33.07</v>
      </c>
      <c r="O42" s="154">
        <f t="shared" si="1"/>
        <v>0.22999999999999687</v>
      </c>
      <c r="P42">
        <v>12.365406713032959</v>
      </c>
      <c r="Q42">
        <v>6.7667372240701535</v>
      </c>
      <c r="R42">
        <v>0</v>
      </c>
      <c r="S42">
        <v>2.084396734200181</v>
      </c>
      <c r="T42">
        <v>12.083459328696703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12.28</v>
      </c>
      <c r="J43">
        <f>BYPL_EOD!AC43+BYPL_EOD!AD43</f>
        <v>6.72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33.07</v>
      </c>
      <c r="O43" s="154">
        <f t="shared" si="1"/>
        <v>0.22999999999999687</v>
      </c>
      <c r="P43">
        <v>12.365406713032959</v>
      </c>
      <c r="Q43">
        <v>6.7667372240701535</v>
      </c>
      <c r="R43">
        <v>0</v>
      </c>
      <c r="S43">
        <v>2.084396734200181</v>
      </c>
      <c r="T43">
        <v>12.083459328696703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12.28</v>
      </c>
      <c r="J44">
        <f>BYPL_EOD!AC44+BYPL_EOD!AD44</f>
        <v>6.72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33.07</v>
      </c>
      <c r="O44" s="154">
        <f t="shared" si="1"/>
        <v>0.22999999999999687</v>
      </c>
      <c r="P44">
        <v>12.365406713032959</v>
      </c>
      <c r="Q44">
        <v>6.7667372240701535</v>
      </c>
      <c r="R44">
        <v>0</v>
      </c>
      <c r="S44">
        <v>2.084396734200181</v>
      </c>
      <c r="T44">
        <v>12.083459328696703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12.28</v>
      </c>
      <c r="J45">
        <f>BYPL_EOD!AC45+BYPL_EOD!AD45</f>
        <v>6.72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33.07</v>
      </c>
      <c r="O45" s="154">
        <f t="shared" si="1"/>
        <v>0.22999999999999687</v>
      </c>
      <c r="P45">
        <v>12.365406713032959</v>
      </c>
      <c r="Q45">
        <v>6.7667372240701535</v>
      </c>
      <c r="R45">
        <v>0</v>
      </c>
      <c r="S45">
        <v>2.084396734200181</v>
      </c>
      <c r="T45">
        <v>12.083459328696703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12.28</v>
      </c>
      <c r="J46">
        <f>BYPL_EOD!AC46+BYPL_EOD!AD46</f>
        <v>6.72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33.07</v>
      </c>
      <c r="O46" s="154">
        <f t="shared" si="1"/>
        <v>0.22999999999999687</v>
      </c>
      <c r="P46">
        <v>12.365406713032959</v>
      </c>
      <c r="Q46">
        <v>6.7667372240701535</v>
      </c>
      <c r="R46">
        <v>0</v>
      </c>
      <c r="S46">
        <v>2.084396734200181</v>
      </c>
      <c r="T46">
        <v>12.083459328696703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12.28</v>
      </c>
      <c r="J47">
        <f>BYPL_EOD!AC47+BYPL_EOD!AD47</f>
        <v>6.72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33.07</v>
      </c>
      <c r="O47" s="154">
        <f t="shared" si="1"/>
        <v>0.22999999999999687</v>
      </c>
      <c r="P47">
        <v>12.365406713032959</v>
      </c>
      <c r="Q47">
        <v>6.7667372240701535</v>
      </c>
      <c r="R47">
        <v>0</v>
      </c>
      <c r="S47">
        <v>2.084396734200181</v>
      </c>
      <c r="T47">
        <v>12.083459328696703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12.28</v>
      </c>
      <c r="J48">
        <f>BYPL_EOD!AC48+BYPL_EOD!AD48</f>
        <v>6.72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0.22999999999999687</v>
      </c>
      <c r="P48">
        <v>12.365406713032959</v>
      </c>
      <c r="Q48">
        <v>6.7667372240701535</v>
      </c>
      <c r="R48">
        <v>0</v>
      </c>
      <c r="S48">
        <v>2.084396734200181</v>
      </c>
      <c r="T48">
        <v>12.083459328696703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12.28</v>
      </c>
      <c r="J49">
        <f>BYPL_EOD!AC49+BYPL_EOD!AD49</f>
        <v>6.72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0.22999999999999687</v>
      </c>
      <c r="P49">
        <v>12.365406713032959</v>
      </c>
      <c r="Q49">
        <v>6.7667372240701535</v>
      </c>
      <c r="R49">
        <v>0</v>
      </c>
      <c r="S49">
        <v>2.084396734200181</v>
      </c>
      <c r="T49">
        <v>12.083459328696703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12.28</v>
      </c>
      <c r="J50">
        <f>BYPL_EOD!AC50+BYPL_EOD!AD50</f>
        <v>6.72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0.22999999999999687</v>
      </c>
      <c r="P50">
        <v>12.365406713032959</v>
      </c>
      <c r="Q50">
        <v>6.7667372240701535</v>
      </c>
      <c r="R50">
        <v>0</v>
      </c>
      <c r="S50">
        <v>2.084396734200181</v>
      </c>
      <c r="T50">
        <v>12.083459328696703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12.28</v>
      </c>
      <c r="J51">
        <f>BYPL_EOD!AC51+BYPL_EOD!AD51</f>
        <v>6.72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33.07</v>
      </c>
      <c r="O51" s="154">
        <f t="shared" si="1"/>
        <v>0.22999999999999687</v>
      </c>
      <c r="P51">
        <v>12.365406713032959</v>
      </c>
      <c r="Q51">
        <v>6.7667372240701535</v>
      </c>
      <c r="R51">
        <v>0</v>
      </c>
      <c r="S51">
        <v>2.084396734200181</v>
      </c>
      <c r="T51">
        <v>12.083459328696703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12.28</v>
      </c>
      <c r="J52">
        <f>BYPL_EOD!AC52+BYPL_EOD!AD52</f>
        <v>6.72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33.07</v>
      </c>
      <c r="O52" s="154">
        <f t="shared" si="1"/>
        <v>0.22999999999999687</v>
      </c>
      <c r="P52">
        <v>12.365406713032959</v>
      </c>
      <c r="Q52">
        <v>6.7667372240701535</v>
      </c>
      <c r="R52">
        <v>0</v>
      </c>
      <c r="S52">
        <v>2.084396734200181</v>
      </c>
      <c r="T52">
        <v>12.083459328696703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12.28</v>
      </c>
      <c r="J53">
        <f>BYPL_EOD!AC53+BYPL_EOD!AD53</f>
        <v>6.72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33.07</v>
      </c>
      <c r="O53" s="154">
        <f t="shared" si="1"/>
        <v>0.22999999999999687</v>
      </c>
      <c r="P53">
        <v>12.365406713032959</v>
      </c>
      <c r="Q53">
        <v>6.7667372240701535</v>
      </c>
      <c r="R53">
        <v>0</v>
      </c>
      <c r="S53">
        <v>2.084396734200181</v>
      </c>
      <c r="T53">
        <v>12.083459328696703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12.28</v>
      </c>
      <c r="J54">
        <f>BYPL_EOD!AC54+BYPL_EOD!AD54</f>
        <v>6.72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33.07</v>
      </c>
      <c r="O54" s="154">
        <f t="shared" si="1"/>
        <v>0.22999999999999687</v>
      </c>
      <c r="P54">
        <v>12.365406713032959</v>
      </c>
      <c r="Q54">
        <v>6.7667372240701535</v>
      </c>
      <c r="R54">
        <v>0</v>
      </c>
      <c r="S54">
        <v>2.084396734200181</v>
      </c>
      <c r="T54">
        <v>12.083459328696703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12.28</v>
      </c>
      <c r="J55">
        <f>BYPL_EOD!AC55+BYPL_EOD!AD55</f>
        <v>6.72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33.07</v>
      </c>
      <c r="O55" s="154">
        <f t="shared" si="1"/>
        <v>0.22999999999999687</v>
      </c>
      <c r="P55">
        <v>12.365406713032959</v>
      </c>
      <c r="Q55">
        <v>6.7667372240701535</v>
      </c>
      <c r="R55">
        <v>0</v>
      </c>
      <c r="S55">
        <v>2.084396734200181</v>
      </c>
      <c r="T55">
        <v>12.083459328696703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12.28</v>
      </c>
      <c r="J56">
        <f>BYPL_EOD!AC56+BYPL_EOD!AD56</f>
        <v>6.72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33.07</v>
      </c>
      <c r="O56" s="154">
        <f t="shared" si="1"/>
        <v>0.22999999999999687</v>
      </c>
      <c r="P56">
        <v>12.365406713032959</v>
      </c>
      <c r="Q56">
        <v>6.7667372240701535</v>
      </c>
      <c r="R56">
        <v>0</v>
      </c>
      <c r="S56">
        <v>2.084396734200181</v>
      </c>
      <c r="T56">
        <v>12.083459328696703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12.28</v>
      </c>
      <c r="J57">
        <f>BYPL_EOD!AC57+BYPL_EOD!AD57</f>
        <v>6.72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33.07</v>
      </c>
      <c r="O57" s="154">
        <f t="shared" si="1"/>
        <v>0.22999999999999687</v>
      </c>
      <c r="P57">
        <v>12.365406713032959</v>
      </c>
      <c r="Q57">
        <v>6.7667372240701535</v>
      </c>
      <c r="R57">
        <v>0</v>
      </c>
      <c r="S57">
        <v>2.084396734200181</v>
      </c>
      <c r="T57">
        <v>12.083459328696703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12.28</v>
      </c>
      <c r="J58">
        <f>BYPL_EOD!AC58+BYPL_EOD!AD58</f>
        <v>6.72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33.07</v>
      </c>
      <c r="O58" s="154">
        <f t="shared" si="1"/>
        <v>0.22999999999999687</v>
      </c>
      <c r="P58">
        <v>12.365406713032959</v>
      </c>
      <c r="Q58">
        <v>6.7667372240701535</v>
      </c>
      <c r="R58">
        <v>0</v>
      </c>
      <c r="S58">
        <v>2.084396734200181</v>
      </c>
      <c r="T58">
        <v>12.083459328696703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12.28</v>
      </c>
      <c r="J59">
        <f>BYPL_EOD!AC59+BYPL_EOD!AD59</f>
        <v>6.72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33.07</v>
      </c>
      <c r="O59" s="154">
        <f t="shared" si="1"/>
        <v>0.22999999999999687</v>
      </c>
      <c r="P59">
        <v>12.365406713032959</v>
      </c>
      <c r="Q59">
        <v>6.7667372240701535</v>
      </c>
      <c r="R59">
        <v>0</v>
      </c>
      <c r="S59">
        <v>2.084396734200181</v>
      </c>
      <c r="T59">
        <v>12.083459328696703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12.28</v>
      </c>
      <c r="J60">
        <f>BYPL_EOD!AC60+BYPL_EOD!AD60</f>
        <v>6.72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33.07</v>
      </c>
      <c r="O60" s="154">
        <f t="shared" si="1"/>
        <v>0.22999999999999687</v>
      </c>
      <c r="P60">
        <v>12.365406713032959</v>
      </c>
      <c r="Q60">
        <v>6.7667372240701535</v>
      </c>
      <c r="R60">
        <v>0</v>
      </c>
      <c r="S60">
        <v>2.084396734200181</v>
      </c>
      <c r="T60">
        <v>12.083459328696703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12.28</v>
      </c>
      <c r="J61">
        <f>BYPL_EOD!AC61+BYPL_EOD!AD61</f>
        <v>6.72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33.07</v>
      </c>
      <c r="O61" s="154">
        <f t="shared" si="1"/>
        <v>0.22999999999999687</v>
      </c>
      <c r="P61">
        <v>12.365406713032959</v>
      </c>
      <c r="Q61">
        <v>6.7667372240701535</v>
      </c>
      <c r="R61">
        <v>0</v>
      </c>
      <c r="S61">
        <v>2.084396734200181</v>
      </c>
      <c r="T61">
        <v>12.083459328696703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12.28</v>
      </c>
      <c r="J62">
        <f>BYPL_EOD!AC62+BYPL_EOD!AD62</f>
        <v>6.72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33.07</v>
      </c>
      <c r="O62" s="154">
        <f t="shared" si="1"/>
        <v>0.22999999999999687</v>
      </c>
      <c r="P62">
        <v>12.365406713032959</v>
      </c>
      <c r="Q62">
        <v>6.7667372240701535</v>
      </c>
      <c r="R62">
        <v>0</v>
      </c>
      <c r="S62">
        <v>2.084396734200181</v>
      </c>
      <c r="T62">
        <v>12.083459328696703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12.28</v>
      </c>
      <c r="J63">
        <f>BYPL_EOD!AC63+BYPL_EOD!AD63</f>
        <v>6.72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33.07</v>
      </c>
      <c r="O63" s="154">
        <f t="shared" si="1"/>
        <v>0.22999999999999687</v>
      </c>
      <c r="P63">
        <v>12.365406713032959</v>
      </c>
      <c r="Q63">
        <v>6.7667372240701535</v>
      </c>
      <c r="R63">
        <v>0</v>
      </c>
      <c r="S63">
        <v>2.084396734200181</v>
      </c>
      <c r="T63">
        <v>12.083459328696703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12.92</v>
      </c>
      <c r="J64">
        <f>BYPL_EOD!AC64+BYPL_EOD!AD64</f>
        <v>7.08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34.07</v>
      </c>
      <c r="O64" s="154">
        <f t="shared" si="1"/>
        <v>0.22999999999999687</v>
      </c>
      <c r="P64">
        <v>13.007220428529497</v>
      </c>
      <c r="Q64">
        <v>7.1277957147050186</v>
      </c>
      <c r="R64">
        <v>0</v>
      </c>
      <c r="S64">
        <v>2.0839741708247721</v>
      </c>
      <c r="T64">
        <v>12.081009685940709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12.92</v>
      </c>
      <c r="J65">
        <f>BYPL_EOD!AC65+BYPL_EOD!AD65</f>
        <v>7.08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34.07</v>
      </c>
      <c r="O65" s="154">
        <f t="shared" si="1"/>
        <v>0.22999999999999687</v>
      </c>
      <c r="P65">
        <v>13.007220428529497</v>
      </c>
      <c r="Q65">
        <v>7.1277957147050186</v>
      </c>
      <c r="R65">
        <v>0</v>
      </c>
      <c r="S65">
        <v>2.0839741708247721</v>
      </c>
      <c r="T65">
        <v>12.081009685940709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12.92</v>
      </c>
      <c r="J66">
        <f>BYPL_EOD!AC66+BYPL_EOD!AD66</f>
        <v>7.08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34.07</v>
      </c>
      <c r="O66" s="154">
        <f t="shared" si="1"/>
        <v>0.22999999999999687</v>
      </c>
      <c r="P66">
        <v>13.007220428529497</v>
      </c>
      <c r="Q66">
        <v>7.1277957147050186</v>
      </c>
      <c r="R66">
        <v>0</v>
      </c>
      <c r="S66">
        <v>2.0839741708247721</v>
      </c>
      <c r="T66">
        <v>12.081009685940709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12.92</v>
      </c>
      <c r="J67">
        <f>BYPL_EOD!AC67+BYPL_EOD!AD67</f>
        <v>7.08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34.07</v>
      </c>
      <c r="O67" s="154">
        <f t="shared" ref="O67:O98" si="7">G67-N67</f>
        <v>0.22999999999999687</v>
      </c>
      <c r="P67">
        <v>13.007220428529497</v>
      </c>
      <c r="Q67">
        <v>7.1277957147050186</v>
      </c>
      <c r="R67">
        <v>0</v>
      </c>
      <c r="S67">
        <v>2.0839741708247721</v>
      </c>
      <c r="T67">
        <v>12.081009685940709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12.92</v>
      </c>
      <c r="J68">
        <f>BYPL_EOD!AC68+BYPL_EOD!AD68</f>
        <v>7.08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34.07</v>
      </c>
      <c r="O68" s="154">
        <f t="shared" si="7"/>
        <v>0.22999999999999687</v>
      </c>
      <c r="P68">
        <v>13.007220428529497</v>
      </c>
      <c r="Q68">
        <v>7.1277957147050186</v>
      </c>
      <c r="R68">
        <v>0</v>
      </c>
      <c r="S68">
        <v>2.0839741708247721</v>
      </c>
      <c r="T68">
        <v>12.081009685940709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12.92</v>
      </c>
      <c r="J69">
        <f>BYPL_EOD!AC69+BYPL_EOD!AD69</f>
        <v>7.08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34.07</v>
      </c>
      <c r="O69" s="154">
        <f t="shared" si="7"/>
        <v>0.22999999999999687</v>
      </c>
      <c r="P69">
        <v>13.007220428529497</v>
      </c>
      <c r="Q69">
        <v>7.1277957147050186</v>
      </c>
      <c r="R69">
        <v>0</v>
      </c>
      <c r="S69">
        <v>2.0839741708247721</v>
      </c>
      <c r="T69">
        <v>12.081009685940709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12.92</v>
      </c>
      <c r="J70">
        <f>BYPL_EOD!AC70+BYPL_EOD!AD70</f>
        <v>7.08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34.07</v>
      </c>
      <c r="O70" s="154">
        <f t="shared" si="7"/>
        <v>0.22999999999999687</v>
      </c>
      <c r="P70">
        <v>13.007220428529497</v>
      </c>
      <c r="Q70">
        <v>7.1277957147050186</v>
      </c>
      <c r="R70">
        <v>0</v>
      </c>
      <c r="S70">
        <v>2.0839741708247721</v>
      </c>
      <c r="T70">
        <v>12.081009685940709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12.92</v>
      </c>
      <c r="J71">
        <f>BYPL_EOD!AC71+BYPL_EOD!AD71</f>
        <v>7.08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34.07</v>
      </c>
      <c r="O71" s="154">
        <f t="shared" si="7"/>
        <v>0.22999999999999687</v>
      </c>
      <c r="P71">
        <v>13.007220428529497</v>
      </c>
      <c r="Q71">
        <v>7.1277957147050186</v>
      </c>
      <c r="R71">
        <v>0</v>
      </c>
      <c r="S71">
        <v>2.0839741708247721</v>
      </c>
      <c r="T71">
        <v>12.081009685940709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12.76</v>
      </c>
      <c r="J72">
        <f>BYPL_EOD!AC72+BYPL_EOD!AD72</f>
        <v>7.24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34.07</v>
      </c>
      <c r="O72" s="154">
        <f t="shared" si="7"/>
        <v>0.22999999999999687</v>
      </c>
      <c r="P72">
        <v>12.84614029938362</v>
      </c>
      <c r="Q72">
        <v>7.2888758438508949</v>
      </c>
      <c r="R72">
        <v>0</v>
      </c>
      <c r="S72">
        <v>2.0839741708247721</v>
      </c>
      <c r="T72">
        <v>12.081009685940709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12.76</v>
      </c>
      <c r="J73">
        <f>BYPL_EOD!AC73+BYPL_EOD!AD73</f>
        <v>7.24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34.07</v>
      </c>
      <c r="O73" s="154">
        <f t="shared" si="7"/>
        <v>0.22999999999999687</v>
      </c>
      <c r="P73">
        <v>12.84614029938362</v>
      </c>
      <c r="Q73">
        <v>7.2888758438508949</v>
      </c>
      <c r="R73">
        <v>0</v>
      </c>
      <c r="S73">
        <v>2.0839741708247721</v>
      </c>
      <c r="T73">
        <v>12.081009685940709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12.76</v>
      </c>
      <c r="J74">
        <f>BYPL_EOD!AC74+BYPL_EOD!AD74</f>
        <v>7.24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34.07</v>
      </c>
      <c r="O74" s="154">
        <f t="shared" si="7"/>
        <v>0.22999999999999687</v>
      </c>
      <c r="P74">
        <v>12.84614029938362</v>
      </c>
      <c r="Q74">
        <v>7.2888758438508949</v>
      </c>
      <c r="R74">
        <v>0</v>
      </c>
      <c r="S74">
        <v>2.0839741708247721</v>
      </c>
      <c r="T74">
        <v>12.081009685940709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12.76</v>
      </c>
      <c r="J75">
        <f>BYPL_EOD!AC75+BYPL_EOD!AD75</f>
        <v>7.24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34.07</v>
      </c>
      <c r="O75" s="154">
        <f t="shared" si="7"/>
        <v>0.53000000000000114</v>
      </c>
      <c r="P75">
        <v>12.958497211623129</v>
      </c>
      <c r="Q75">
        <v>7.3526269445259764</v>
      </c>
      <c r="R75">
        <v>0</v>
      </c>
      <c r="S75">
        <v>2.1022013501614323</v>
      </c>
      <c r="T75">
        <v>12.186674493689463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12.76</v>
      </c>
      <c r="J76">
        <f>BYPL_EOD!AC76+BYPL_EOD!AD76</f>
        <v>7.24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34.07</v>
      </c>
      <c r="O76" s="154">
        <f t="shared" si="7"/>
        <v>0.53000000000000114</v>
      </c>
      <c r="P76">
        <v>12.958497211623129</v>
      </c>
      <c r="Q76">
        <v>7.3526269445259764</v>
      </c>
      <c r="R76">
        <v>0</v>
      </c>
      <c r="S76">
        <v>2.1022013501614323</v>
      </c>
      <c r="T76">
        <v>12.186674493689463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13.57</v>
      </c>
      <c r="J77">
        <f>BYPL_EOD!AC77+BYPL_EOD!AD77</f>
        <v>7.43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35.07</v>
      </c>
      <c r="O77" s="154">
        <f t="shared" si="7"/>
        <v>0.53000000000000114</v>
      </c>
      <c r="P77">
        <v>13.775078414599374</v>
      </c>
      <c r="Q77">
        <v>7.5422868548617048</v>
      </c>
      <c r="R77">
        <v>0</v>
      </c>
      <c r="S77">
        <v>2.1012831479897347</v>
      </c>
      <c r="T77">
        <v>12.181351582549187</v>
      </c>
      <c r="U77" s="156">
        <f t="shared" si="8"/>
        <v>35.599999999999994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13.57</v>
      </c>
      <c r="J78">
        <f>BYPL_EOD!AC78+BYPL_EOD!AD78</f>
        <v>7.43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35.07</v>
      </c>
      <c r="O78" s="154">
        <f t="shared" si="7"/>
        <v>0.53000000000000114</v>
      </c>
      <c r="P78">
        <v>13.775078414599374</v>
      </c>
      <c r="Q78">
        <v>7.5422868548617048</v>
      </c>
      <c r="R78">
        <v>0</v>
      </c>
      <c r="S78">
        <v>2.1012831479897347</v>
      </c>
      <c r="T78">
        <v>12.181351582549187</v>
      </c>
      <c r="U78" s="156">
        <f t="shared" si="8"/>
        <v>35.599999999999994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13.57</v>
      </c>
      <c r="J79">
        <f>BYPL_EOD!AC79+BYPL_EOD!AD79</f>
        <v>7.43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35.07</v>
      </c>
      <c r="O79" s="154">
        <f t="shared" si="7"/>
        <v>0.53000000000000114</v>
      </c>
      <c r="P79">
        <v>13.775078414599374</v>
      </c>
      <c r="Q79">
        <v>7.5422868548617048</v>
      </c>
      <c r="R79">
        <v>0</v>
      </c>
      <c r="S79">
        <v>2.1012831479897347</v>
      </c>
      <c r="T79">
        <v>12.181351582549187</v>
      </c>
      <c r="U79" s="156">
        <f t="shared" si="8"/>
        <v>35.599999999999994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13.57</v>
      </c>
      <c r="J80">
        <f>BYPL_EOD!AC80+BYPL_EOD!AD80</f>
        <v>7.43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35.07</v>
      </c>
      <c r="O80" s="154">
        <f t="shared" si="7"/>
        <v>0.53000000000000114</v>
      </c>
      <c r="P80">
        <v>13.775078414599374</v>
      </c>
      <c r="Q80">
        <v>7.5422868548617048</v>
      </c>
      <c r="R80">
        <v>0</v>
      </c>
      <c r="S80">
        <v>2.1012831479897347</v>
      </c>
      <c r="T80">
        <v>12.181351582549187</v>
      </c>
      <c r="U80" s="156">
        <f t="shared" si="8"/>
        <v>35.599999999999994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13.57</v>
      </c>
      <c r="J81">
        <f>BYPL_EOD!AC81+BYPL_EOD!AD81</f>
        <v>7.43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35.07</v>
      </c>
      <c r="O81" s="154">
        <f t="shared" si="7"/>
        <v>0.53000000000000114</v>
      </c>
      <c r="P81">
        <v>13.775078414599374</v>
      </c>
      <c r="Q81">
        <v>7.5422868548617048</v>
      </c>
      <c r="R81">
        <v>0</v>
      </c>
      <c r="S81">
        <v>2.1012831479897347</v>
      </c>
      <c r="T81">
        <v>12.181351582549187</v>
      </c>
      <c r="U81" s="156">
        <f t="shared" si="8"/>
        <v>35.599999999999994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13.57</v>
      </c>
      <c r="J82">
        <f>BYPL_EOD!AC82+BYPL_EOD!AD82</f>
        <v>7.43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35.07</v>
      </c>
      <c r="O82" s="154">
        <f t="shared" si="7"/>
        <v>0.53000000000000114</v>
      </c>
      <c r="P82">
        <v>13.775078414599374</v>
      </c>
      <c r="Q82">
        <v>7.5422868548617048</v>
      </c>
      <c r="R82">
        <v>0</v>
      </c>
      <c r="S82">
        <v>2.1012831479897347</v>
      </c>
      <c r="T82">
        <v>12.181351582549187</v>
      </c>
      <c r="U82" s="156">
        <f t="shared" si="8"/>
        <v>35.599999999999994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13.57</v>
      </c>
      <c r="J83">
        <f>BYPL_EOD!AC83+BYPL_EOD!AD83</f>
        <v>7.43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35.07</v>
      </c>
      <c r="O83" s="154">
        <f t="shared" si="7"/>
        <v>0.53000000000000114</v>
      </c>
      <c r="P83">
        <v>13.775078414599374</v>
      </c>
      <c r="Q83">
        <v>7.5422868548617048</v>
      </c>
      <c r="R83">
        <v>0</v>
      </c>
      <c r="S83">
        <v>2.1012831479897347</v>
      </c>
      <c r="T83">
        <v>12.181351582549187</v>
      </c>
      <c r="U83" s="156">
        <f t="shared" si="8"/>
        <v>35.599999999999994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7.62</v>
      </c>
      <c r="J84">
        <f>BYPL_EOD!AC84+BYPL_EOD!AD84</f>
        <v>16.95</v>
      </c>
      <c r="K84">
        <f>MES_EOD!AC84+MES_EOD!AD84</f>
        <v>0</v>
      </c>
      <c r="L84">
        <f>NDMC_EOD!AC84+NDMC_EOD!AD84</f>
        <v>1.58</v>
      </c>
      <c r="M84">
        <f>TPDDL_EOD!AC84+TPDDL_EOD!AD84</f>
        <v>9.14</v>
      </c>
      <c r="N84">
        <f t="shared" si="6"/>
        <v>35.29</v>
      </c>
      <c r="O84" s="154">
        <f t="shared" si="7"/>
        <v>0.31000000000000227</v>
      </c>
      <c r="P84">
        <v>7.6869368092944184</v>
      </c>
      <c r="Q84">
        <v>17.098894871068293</v>
      </c>
      <c r="R84">
        <v>0</v>
      </c>
      <c r="S84">
        <v>1.5938792859166904</v>
      </c>
      <c r="T84">
        <v>9.2202890337206025</v>
      </c>
      <c r="U84" s="156">
        <f t="shared" si="8"/>
        <v>35.6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7.62</v>
      </c>
      <c r="J85">
        <f>BYPL_EOD!AC85+BYPL_EOD!AD85</f>
        <v>16.95</v>
      </c>
      <c r="K85">
        <f>MES_EOD!AC85+MES_EOD!AD85</f>
        <v>0</v>
      </c>
      <c r="L85">
        <f>NDMC_EOD!AC85+NDMC_EOD!AD85</f>
        <v>1.58</v>
      </c>
      <c r="M85">
        <f>TPDDL_EOD!AC85+TPDDL_EOD!AD85</f>
        <v>9.14</v>
      </c>
      <c r="N85">
        <f t="shared" si="6"/>
        <v>35.29</v>
      </c>
      <c r="O85" s="154">
        <f t="shared" si="7"/>
        <v>0.31000000000000227</v>
      </c>
      <c r="P85">
        <v>7.6869368092944184</v>
      </c>
      <c r="Q85">
        <v>17.098894871068293</v>
      </c>
      <c r="R85">
        <v>0</v>
      </c>
      <c r="S85">
        <v>1.5938792859166904</v>
      </c>
      <c r="T85">
        <v>9.2202890337206025</v>
      </c>
      <c r="U85" s="156">
        <f t="shared" si="8"/>
        <v>35.6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7.62</v>
      </c>
      <c r="J86">
        <f>BYPL_EOD!AC86+BYPL_EOD!AD86</f>
        <v>16.95</v>
      </c>
      <c r="K86">
        <f>MES_EOD!AC86+MES_EOD!AD86</f>
        <v>0</v>
      </c>
      <c r="L86">
        <f>NDMC_EOD!AC86+NDMC_EOD!AD86</f>
        <v>1.58</v>
      </c>
      <c r="M86">
        <f>TPDDL_EOD!AC86+TPDDL_EOD!AD86</f>
        <v>9.14</v>
      </c>
      <c r="N86">
        <f t="shared" si="6"/>
        <v>35.29</v>
      </c>
      <c r="O86" s="154">
        <f t="shared" si="7"/>
        <v>0.31000000000000227</v>
      </c>
      <c r="P86">
        <v>7.6869368092944184</v>
      </c>
      <c r="Q86">
        <v>17.098894871068293</v>
      </c>
      <c r="R86">
        <v>0</v>
      </c>
      <c r="S86">
        <v>1.5938792859166904</v>
      </c>
      <c r="T86">
        <v>9.2202890337206025</v>
      </c>
      <c r="U86" s="156">
        <f t="shared" si="8"/>
        <v>35.6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7.62</v>
      </c>
      <c r="J87">
        <f>BYPL_EOD!AC87+BYPL_EOD!AD87</f>
        <v>16.95</v>
      </c>
      <c r="K87">
        <f>MES_EOD!AC87+MES_EOD!AD87</f>
        <v>0</v>
      </c>
      <c r="L87">
        <f>NDMC_EOD!AC87+NDMC_EOD!AD87</f>
        <v>1.58</v>
      </c>
      <c r="M87">
        <f>TPDDL_EOD!AC87+TPDDL_EOD!AD87</f>
        <v>9.14</v>
      </c>
      <c r="N87">
        <f t="shared" si="6"/>
        <v>35.29</v>
      </c>
      <c r="O87" s="154">
        <f t="shared" si="7"/>
        <v>0.31000000000000227</v>
      </c>
      <c r="P87">
        <v>7.6869368092944184</v>
      </c>
      <c r="Q87">
        <v>17.098894871068293</v>
      </c>
      <c r="R87">
        <v>0</v>
      </c>
      <c r="S87">
        <v>1.5938792859166904</v>
      </c>
      <c r="T87">
        <v>9.2202890337206025</v>
      </c>
      <c r="U87" s="156">
        <f t="shared" si="8"/>
        <v>35.6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13.57</v>
      </c>
      <c r="J88">
        <f>BYPL_EOD!AC88+BYPL_EOD!AD88</f>
        <v>7.43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35.07</v>
      </c>
      <c r="O88" s="154">
        <f t="shared" si="7"/>
        <v>0.53000000000000114</v>
      </c>
      <c r="P88">
        <v>13.775078414599374</v>
      </c>
      <c r="Q88">
        <v>7.5422868548617048</v>
      </c>
      <c r="R88">
        <v>0</v>
      </c>
      <c r="S88">
        <v>2.1012831479897347</v>
      </c>
      <c r="T88">
        <v>12.181351582549187</v>
      </c>
      <c r="U88" s="156">
        <f t="shared" si="8"/>
        <v>35.599999999999994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13.57</v>
      </c>
      <c r="J89">
        <f>BYPL_EOD!AC89+BYPL_EOD!AD89</f>
        <v>7.43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35.07</v>
      </c>
      <c r="O89" s="154">
        <f t="shared" si="7"/>
        <v>0.53000000000000114</v>
      </c>
      <c r="P89">
        <v>13.775078414599374</v>
      </c>
      <c r="Q89">
        <v>7.5422868548617048</v>
      </c>
      <c r="R89">
        <v>0</v>
      </c>
      <c r="S89">
        <v>2.1012831479897347</v>
      </c>
      <c r="T89">
        <v>12.181351582549187</v>
      </c>
      <c r="U89" s="156">
        <f t="shared" si="8"/>
        <v>35.599999999999994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13.57</v>
      </c>
      <c r="J90">
        <f>BYPL_EOD!AC90+BYPL_EOD!AD90</f>
        <v>7.43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35.07</v>
      </c>
      <c r="O90" s="154">
        <f t="shared" si="7"/>
        <v>0.53000000000000114</v>
      </c>
      <c r="P90">
        <v>13.775078414599374</v>
      </c>
      <c r="Q90">
        <v>7.5422868548617048</v>
      </c>
      <c r="R90">
        <v>0</v>
      </c>
      <c r="S90">
        <v>2.1012831479897347</v>
      </c>
      <c r="T90">
        <v>12.181351582549187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13.57</v>
      </c>
      <c r="J91">
        <f>BYPL_EOD!AC91+BYPL_EOD!AD91</f>
        <v>7.43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35.07</v>
      </c>
      <c r="O91" s="154">
        <f t="shared" si="7"/>
        <v>0.53000000000000114</v>
      </c>
      <c r="P91">
        <v>13.775078414599374</v>
      </c>
      <c r="Q91">
        <v>7.5422868548617048</v>
      </c>
      <c r="R91">
        <v>0</v>
      </c>
      <c r="S91">
        <v>2.1012831479897347</v>
      </c>
      <c r="T91">
        <v>12.181351582549187</v>
      </c>
      <c r="U91" s="156">
        <f t="shared" si="8"/>
        <v>35.599999999999994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13.57</v>
      </c>
      <c r="J92">
        <f>BYPL_EOD!AC92+BYPL_EOD!AD92</f>
        <v>7.43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35.07</v>
      </c>
      <c r="O92" s="154">
        <f t="shared" si="7"/>
        <v>0.53000000000000114</v>
      </c>
      <c r="P92">
        <v>13.775078414599374</v>
      </c>
      <c r="Q92">
        <v>7.5422868548617048</v>
      </c>
      <c r="R92">
        <v>0</v>
      </c>
      <c r="S92">
        <v>2.1012831479897347</v>
      </c>
      <c r="T92">
        <v>12.181351582549187</v>
      </c>
      <c r="U92" s="156">
        <f t="shared" si="8"/>
        <v>35.599999999999994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13.57</v>
      </c>
      <c r="J93">
        <f>BYPL_EOD!AC93+BYPL_EOD!AD93</f>
        <v>7.43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35.07</v>
      </c>
      <c r="O93" s="154">
        <f t="shared" si="7"/>
        <v>0.53000000000000114</v>
      </c>
      <c r="P93">
        <v>13.775078414599374</v>
      </c>
      <c r="Q93">
        <v>7.5422868548617048</v>
      </c>
      <c r="R93">
        <v>0</v>
      </c>
      <c r="S93">
        <v>2.1012831479897347</v>
      </c>
      <c r="T93">
        <v>12.181351582549187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13.57</v>
      </c>
      <c r="J94">
        <f>BYPL_EOD!AC94+BYPL_EOD!AD94</f>
        <v>7.43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35.07</v>
      </c>
      <c r="O94" s="154">
        <f t="shared" si="7"/>
        <v>0.53000000000000114</v>
      </c>
      <c r="P94">
        <v>13.775078414599374</v>
      </c>
      <c r="Q94">
        <v>7.5422868548617048</v>
      </c>
      <c r="R94">
        <v>0</v>
      </c>
      <c r="S94">
        <v>2.1012831479897347</v>
      </c>
      <c r="T94">
        <v>12.181351582549187</v>
      </c>
      <c r="U94" s="156">
        <f t="shared" si="8"/>
        <v>35.599999999999994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13.57</v>
      </c>
      <c r="J95">
        <f>BYPL_EOD!AC95+BYPL_EOD!AD95</f>
        <v>7.43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35.07</v>
      </c>
      <c r="O95" s="154">
        <f t="shared" si="7"/>
        <v>0.53000000000000114</v>
      </c>
      <c r="P95">
        <v>13.775078414599374</v>
      </c>
      <c r="Q95">
        <v>7.5422868548617048</v>
      </c>
      <c r="R95">
        <v>0</v>
      </c>
      <c r="S95">
        <v>2.1012831479897347</v>
      </c>
      <c r="T95">
        <v>12.181351582549187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13.57</v>
      </c>
      <c r="J96">
        <f>BYPL_EOD!AC96+BYPL_EOD!AD96</f>
        <v>7.43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35.07</v>
      </c>
      <c r="O96" s="154">
        <f t="shared" si="7"/>
        <v>0.53000000000000114</v>
      </c>
      <c r="P96">
        <v>13.775078414599374</v>
      </c>
      <c r="Q96">
        <v>7.5422868548617048</v>
      </c>
      <c r="R96">
        <v>0</v>
      </c>
      <c r="S96">
        <v>2.1012831479897347</v>
      </c>
      <c r="T96">
        <v>12.181351582549187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13.57</v>
      </c>
      <c r="J97">
        <f>BYPL_EOD!AC97+BYPL_EOD!AD97</f>
        <v>7.43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35.07</v>
      </c>
      <c r="O97" s="154">
        <f t="shared" si="7"/>
        <v>0.53000000000000114</v>
      </c>
      <c r="P97">
        <v>13.775078414599374</v>
      </c>
      <c r="Q97">
        <v>7.5422868548617048</v>
      </c>
      <c r="R97">
        <v>0</v>
      </c>
      <c r="S97">
        <v>2.1012831479897347</v>
      </c>
      <c r="T97">
        <v>12.181351582549187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13.57</v>
      </c>
      <c r="J98">
        <f>BYPL_EOD!AC98+BYPL_EOD!AD98</f>
        <v>7.43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35.07</v>
      </c>
      <c r="O98" s="154">
        <f t="shared" si="7"/>
        <v>0.53000000000000114</v>
      </c>
      <c r="P98">
        <v>13.775078414599374</v>
      </c>
      <c r="Q98">
        <v>7.5422868548617048</v>
      </c>
      <c r="R98">
        <v>0</v>
      </c>
      <c r="S98">
        <v>2.1012831479897347</v>
      </c>
      <c r="T98">
        <v>12.181351582549187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0.82247999999999966</v>
      </c>
      <c r="E99" s="156">
        <f t="shared" si="12"/>
        <v>0</v>
      </c>
      <c r="F99" s="156">
        <f t="shared" si="12"/>
        <v>2.016</v>
      </c>
      <c r="G99" s="156">
        <f t="shared" si="12"/>
        <v>0.82247999999999966</v>
      </c>
      <c r="H99" s="156"/>
      <c r="I99" s="156">
        <f t="shared" si="12"/>
        <v>0.29270999999999964</v>
      </c>
      <c r="J99" s="156">
        <f t="shared" si="12"/>
        <v>0.18866500000000003</v>
      </c>
      <c r="K99" s="156">
        <f t="shared" si="12"/>
        <v>0</v>
      </c>
      <c r="L99" s="156">
        <f t="shared" si="12"/>
        <v>4.8799999999999913E-2</v>
      </c>
      <c r="M99" s="156">
        <f t="shared" si="12"/>
        <v>0.28288999999999997</v>
      </c>
      <c r="N99" s="156">
        <f t="shared" si="12"/>
        <v>0.81306500000000081</v>
      </c>
      <c r="O99" s="156">
        <f t="shared" si="12"/>
        <v>9.4150000000000015E-3</v>
      </c>
      <c r="P99" s="156">
        <f t="shared" si="12"/>
        <v>0.29613754549113935</v>
      </c>
      <c r="Q99" s="156">
        <f t="shared" si="12"/>
        <v>0.1908018258878135</v>
      </c>
      <c r="R99" s="156">
        <f t="shared" si="12"/>
        <v>0</v>
      </c>
      <c r="S99" s="156">
        <f t="shared" si="12"/>
        <v>4.9366522704121035E-2</v>
      </c>
      <c r="T99" s="156">
        <f t="shared" si="12"/>
        <v>0.28617410591692594</v>
      </c>
      <c r="U99" s="156">
        <f t="shared" si="12"/>
        <v>0.82247999999999966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44787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79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239.62</v>
      </c>
      <c r="E3">
        <f>BAWANA!AM3</f>
        <v>0</v>
      </c>
      <c r="F3">
        <f>(B3+C3)*0.8</f>
        <v>256</v>
      </c>
      <c r="G3">
        <f>(D3+E3)</f>
        <v>239.62</v>
      </c>
      <c r="H3" s="154"/>
      <c r="I3">
        <f>BRPL_EOD!AK3+BRPL_EOD!AL3</f>
        <v>93.97</v>
      </c>
      <c r="J3">
        <f>BYPL_EOD!AK3+BYPL_EOD!AL3</f>
        <v>47.09</v>
      </c>
      <c r="K3">
        <f>MES_EOD!AK3+MES_EOD!AL3</f>
        <v>5.49</v>
      </c>
      <c r="L3">
        <f>NDMC_EOD!AK3+NDMC_EOD!AL3</f>
        <v>27.41</v>
      </c>
      <c r="M3">
        <f>TPDDL_EOD!AK3+TPDDL_EOD!AL3</f>
        <v>65.66</v>
      </c>
      <c r="N3">
        <f t="shared" ref="N3:N66" si="0">SUM(I3:M3)</f>
        <v>239.62</v>
      </c>
      <c r="O3" s="154">
        <f t="shared" ref="O3:O66" si="1">G3-N3</f>
        <v>0</v>
      </c>
      <c r="P3">
        <v>93.97</v>
      </c>
      <c r="Q3">
        <v>47.09</v>
      </c>
      <c r="R3">
        <v>5.49</v>
      </c>
      <c r="S3">
        <v>27.41</v>
      </c>
      <c r="T3">
        <v>65.66</v>
      </c>
      <c r="U3" s="156">
        <f t="shared" ref="U3:U66" si="2">SUM(P3:T3)</f>
        <v>239.62</v>
      </c>
      <c r="V3" s="154">
        <f t="shared" ref="V3:V66" si="3">G3-U3</f>
        <v>0</v>
      </c>
      <c r="Y3">
        <f>BAWANA!AW3+BAWANA!AX3</f>
        <v>30.19</v>
      </c>
      <c r="Z3">
        <f>BAWANA!BD3+BAWANA!BE3</f>
        <v>30.19</v>
      </c>
      <c r="AA3">
        <f>BAWANA!X3+BAWANA!Y3</f>
        <v>30.19</v>
      </c>
      <c r="AB3">
        <f>BAWANA!AE3+BAWANA!AF3</f>
        <v>30.19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239.62</v>
      </c>
      <c r="E4">
        <f>BAWANA!AM4</f>
        <v>0</v>
      </c>
      <c r="F4">
        <f t="shared" ref="F4:F67" si="4">(B4+C4)*0.8</f>
        <v>256</v>
      </c>
      <c r="G4">
        <f t="shared" ref="G4:G67" si="5">(D4+E4)</f>
        <v>239.62</v>
      </c>
      <c r="H4" s="154"/>
      <c r="I4">
        <f>BRPL_EOD!AK4+BRPL_EOD!AL4</f>
        <v>93.97</v>
      </c>
      <c r="J4">
        <f>BYPL_EOD!AK4+BYPL_EOD!AL4</f>
        <v>47.09</v>
      </c>
      <c r="K4">
        <f>MES_EOD!AK4+MES_EOD!AL4</f>
        <v>5.49</v>
      </c>
      <c r="L4">
        <f>NDMC_EOD!AK4+NDMC_EOD!AL4</f>
        <v>27.41</v>
      </c>
      <c r="M4">
        <f>TPDDL_EOD!AK4+TPDDL_EOD!AL4</f>
        <v>65.66</v>
      </c>
      <c r="N4">
        <f t="shared" si="0"/>
        <v>239.62</v>
      </c>
      <c r="O4" s="154">
        <f t="shared" si="1"/>
        <v>0</v>
      </c>
      <c r="P4">
        <v>93.97</v>
      </c>
      <c r="Q4">
        <v>47.09</v>
      </c>
      <c r="R4">
        <v>5.49</v>
      </c>
      <c r="S4">
        <v>27.41</v>
      </c>
      <c r="T4">
        <v>65.66</v>
      </c>
      <c r="U4" s="156">
        <f t="shared" si="2"/>
        <v>239.62</v>
      </c>
      <c r="V4" s="154">
        <f t="shared" si="3"/>
        <v>0</v>
      </c>
      <c r="Y4">
        <f>BAWANA!AW4+BAWANA!AX4</f>
        <v>30.19</v>
      </c>
      <c r="Z4">
        <f>BAWANA!BD4+BAWANA!BE4</f>
        <v>30.19</v>
      </c>
      <c r="AA4">
        <f>BAWANA!X4+BAWANA!Y4</f>
        <v>30.19</v>
      </c>
      <c r="AB4">
        <f>BAWANA!AE4+BAWANA!AF4</f>
        <v>30.19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239.62</v>
      </c>
      <c r="E5">
        <f>BAWANA!AM5</f>
        <v>0</v>
      </c>
      <c r="F5">
        <f t="shared" si="4"/>
        <v>256</v>
      </c>
      <c r="G5">
        <f t="shared" si="5"/>
        <v>239.62</v>
      </c>
      <c r="H5" s="154"/>
      <c r="I5">
        <f>BRPL_EOD!AK5+BRPL_EOD!AL5</f>
        <v>93.97</v>
      </c>
      <c r="J5">
        <f>BYPL_EOD!AK5+BYPL_EOD!AL5</f>
        <v>47.09</v>
      </c>
      <c r="K5">
        <f>MES_EOD!AK5+MES_EOD!AL5</f>
        <v>5.49</v>
      </c>
      <c r="L5">
        <f>NDMC_EOD!AK5+NDMC_EOD!AL5</f>
        <v>27.41</v>
      </c>
      <c r="M5">
        <f>TPDDL_EOD!AK5+TPDDL_EOD!AL5</f>
        <v>65.66</v>
      </c>
      <c r="N5">
        <f t="shared" si="0"/>
        <v>239.62</v>
      </c>
      <c r="O5" s="154">
        <f t="shared" si="1"/>
        <v>0</v>
      </c>
      <c r="P5">
        <v>93.97</v>
      </c>
      <c r="Q5">
        <v>47.09</v>
      </c>
      <c r="R5">
        <v>5.49</v>
      </c>
      <c r="S5">
        <v>27.41</v>
      </c>
      <c r="T5">
        <v>65.66</v>
      </c>
      <c r="U5" s="156">
        <f t="shared" si="2"/>
        <v>239.62</v>
      </c>
      <c r="V5" s="154">
        <f t="shared" si="3"/>
        <v>0</v>
      </c>
      <c r="Y5">
        <f>BAWANA!AW5+BAWANA!AX5</f>
        <v>30.19</v>
      </c>
      <c r="Z5">
        <f>BAWANA!BD5+BAWANA!BE5</f>
        <v>30.19</v>
      </c>
      <c r="AA5">
        <f>BAWANA!X5+BAWANA!Y5</f>
        <v>30.19</v>
      </c>
      <c r="AB5">
        <f>BAWANA!AE5+BAWANA!AF5</f>
        <v>30.19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239.62</v>
      </c>
      <c r="E6">
        <f>BAWANA!AM6</f>
        <v>0</v>
      </c>
      <c r="F6">
        <f t="shared" si="4"/>
        <v>256</v>
      </c>
      <c r="G6">
        <f t="shared" si="5"/>
        <v>239.62</v>
      </c>
      <c r="H6" s="154"/>
      <c r="I6">
        <f>BRPL_EOD!AK6+BRPL_EOD!AL6</f>
        <v>93.97</v>
      </c>
      <c r="J6">
        <f>BYPL_EOD!AK6+BYPL_EOD!AL6</f>
        <v>47.09</v>
      </c>
      <c r="K6">
        <f>MES_EOD!AK6+MES_EOD!AL6</f>
        <v>5.49</v>
      </c>
      <c r="L6">
        <f>NDMC_EOD!AK6+NDMC_EOD!AL6</f>
        <v>27.41</v>
      </c>
      <c r="M6">
        <f>TPDDL_EOD!AK6+TPDDL_EOD!AL6</f>
        <v>65.66</v>
      </c>
      <c r="N6">
        <f t="shared" si="0"/>
        <v>239.62</v>
      </c>
      <c r="O6" s="154">
        <f t="shared" si="1"/>
        <v>0</v>
      </c>
      <c r="P6">
        <v>93.97</v>
      </c>
      <c r="Q6">
        <v>47.09</v>
      </c>
      <c r="R6">
        <v>5.49</v>
      </c>
      <c r="S6">
        <v>27.41</v>
      </c>
      <c r="T6">
        <v>65.66</v>
      </c>
      <c r="U6" s="156">
        <f t="shared" si="2"/>
        <v>239.62</v>
      </c>
      <c r="V6" s="154">
        <f t="shared" si="3"/>
        <v>0</v>
      </c>
      <c r="Y6">
        <f>BAWANA!AW6+BAWANA!AX6</f>
        <v>30.19</v>
      </c>
      <c r="Z6">
        <f>BAWANA!BD6+BAWANA!BE6</f>
        <v>30.19</v>
      </c>
      <c r="AA6">
        <f>BAWANA!X6+BAWANA!Y6</f>
        <v>30.19</v>
      </c>
      <c r="AB6">
        <f>BAWANA!AE6+BAWANA!AF6</f>
        <v>30.19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239.62</v>
      </c>
      <c r="E7">
        <f>BAWANA!AM7</f>
        <v>0</v>
      </c>
      <c r="F7">
        <f t="shared" si="4"/>
        <v>256</v>
      </c>
      <c r="G7">
        <f t="shared" si="5"/>
        <v>239.62</v>
      </c>
      <c r="H7" s="154"/>
      <c r="I7">
        <f>BRPL_EOD!AK7+BRPL_EOD!AL7</f>
        <v>93.97</v>
      </c>
      <c r="J7">
        <f>BYPL_EOD!AK7+BYPL_EOD!AL7</f>
        <v>47.09</v>
      </c>
      <c r="K7">
        <f>MES_EOD!AK7+MES_EOD!AL7</f>
        <v>5.49</v>
      </c>
      <c r="L7">
        <f>NDMC_EOD!AK7+NDMC_EOD!AL7</f>
        <v>27.41</v>
      </c>
      <c r="M7">
        <f>TPDDL_EOD!AK7+TPDDL_EOD!AL7</f>
        <v>65.66</v>
      </c>
      <c r="N7">
        <f t="shared" si="0"/>
        <v>239.62</v>
      </c>
      <c r="O7" s="154">
        <f t="shared" si="1"/>
        <v>0</v>
      </c>
      <c r="P7">
        <v>93.97</v>
      </c>
      <c r="Q7">
        <v>47.09</v>
      </c>
      <c r="R7">
        <v>5.49</v>
      </c>
      <c r="S7">
        <v>27.41</v>
      </c>
      <c r="T7">
        <v>65.66</v>
      </c>
      <c r="U7" s="156">
        <f t="shared" si="2"/>
        <v>239.62</v>
      </c>
      <c r="V7" s="154">
        <f t="shared" si="3"/>
        <v>0</v>
      </c>
      <c r="Y7">
        <f>BAWANA!AW7+BAWANA!AX7</f>
        <v>30.19</v>
      </c>
      <c r="Z7">
        <f>BAWANA!BD7+BAWANA!BE7</f>
        <v>30.19</v>
      </c>
      <c r="AA7">
        <f>BAWANA!X7+BAWANA!Y7</f>
        <v>30.19</v>
      </c>
      <c r="AB7">
        <f>BAWANA!AE7+BAWANA!AF7</f>
        <v>30.19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234.42000000000002</v>
      </c>
      <c r="E8">
        <f>BAWANA!AM8</f>
        <v>0</v>
      </c>
      <c r="F8">
        <f t="shared" si="4"/>
        <v>256</v>
      </c>
      <c r="G8">
        <f t="shared" si="5"/>
        <v>234.42000000000002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29.06</v>
      </c>
      <c r="M8">
        <f>TPDDL_EOD!AK8+TPDDL_EOD!AL8</f>
        <v>50</v>
      </c>
      <c r="N8">
        <f t="shared" si="0"/>
        <v>234.42000000000002</v>
      </c>
      <c r="O8" s="154">
        <f t="shared" si="1"/>
        <v>0</v>
      </c>
      <c r="P8">
        <v>99.62</v>
      </c>
      <c r="Q8">
        <v>49.92</v>
      </c>
      <c r="R8">
        <v>5.82</v>
      </c>
      <c r="S8">
        <v>29.06</v>
      </c>
      <c r="T8">
        <v>50</v>
      </c>
      <c r="U8" s="156">
        <f t="shared" si="2"/>
        <v>234.42000000000002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234.42000000000002</v>
      </c>
      <c r="E9">
        <f>BAWANA!AM9</f>
        <v>0</v>
      </c>
      <c r="F9">
        <f t="shared" si="4"/>
        <v>256</v>
      </c>
      <c r="G9">
        <f t="shared" si="5"/>
        <v>234.42000000000002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29.06</v>
      </c>
      <c r="M9">
        <f>TPDDL_EOD!AK9+TPDDL_EOD!AL9</f>
        <v>50</v>
      </c>
      <c r="N9">
        <f t="shared" si="0"/>
        <v>234.42000000000002</v>
      </c>
      <c r="O9" s="154">
        <f t="shared" si="1"/>
        <v>0</v>
      </c>
      <c r="P9">
        <v>99.62</v>
      </c>
      <c r="Q9">
        <v>49.92</v>
      </c>
      <c r="R9">
        <v>5.82</v>
      </c>
      <c r="S9">
        <v>29.06</v>
      </c>
      <c r="T9">
        <v>50</v>
      </c>
      <c r="U9" s="156">
        <f t="shared" si="2"/>
        <v>234.42000000000002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234.42000000000002</v>
      </c>
      <c r="E10">
        <f>BAWANA!AM10</f>
        <v>0</v>
      </c>
      <c r="F10">
        <f t="shared" si="4"/>
        <v>256</v>
      </c>
      <c r="G10">
        <f t="shared" si="5"/>
        <v>234.42000000000002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29.06</v>
      </c>
      <c r="M10">
        <f>TPDDL_EOD!AK10+TPDDL_EOD!AL10</f>
        <v>50</v>
      </c>
      <c r="N10">
        <f t="shared" si="0"/>
        <v>234.42000000000002</v>
      </c>
      <c r="O10" s="154">
        <f t="shared" si="1"/>
        <v>0</v>
      </c>
      <c r="P10">
        <v>99.62</v>
      </c>
      <c r="Q10">
        <v>49.92</v>
      </c>
      <c r="R10">
        <v>5.82</v>
      </c>
      <c r="S10">
        <v>29.06</v>
      </c>
      <c r="T10">
        <v>50</v>
      </c>
      <c r="U10" s="156">
        <f t="shared" si="2"/>
        <v>234.42000000000002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234.42000000000002</v>
      </c>
      <c r="E11">
        <f>BAWANA!AM11</f>
        <v>0</v>
      </c>
      <c r="F11">
        <f t="shared" si="4"/>
        <v>256</v>
      </c>
      <c r="G11">
        <f t="shared" si="5"/>
        <v>234.42000000000002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234.42000000000002</v>
      </c>
      <c r="O11" s="154">
        <f t="shared" si="1"/>
        <v>0</v>
      </c>
      <c r="P11">
        <v>99.62</v>
      </c>
      <c r="Q11">
        <v>49.92</v>
      </c>
      <c r="R11">
        <v>5.82</v>
      </c>
      <c r="S11">
        <v>29.06</v>
      </c>
      <c r="T11">
        <v>50</v>
      </c>
      <c r="U11" s="156">
        <f t="shared" si="2"/>
        <v>234.42000000000002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234.42000000000002</v>
      </c>
      <c r="E12">
        <f>BAWANA!AM12</f>
        <v>0</v>
      </c>
      <c r="F12">
        <f t="shared" si="4"/>
        <v>256</v>
      </c>
      <c r="G12">
        <f t="shared" si="5"/>
        <v>234.42000000000002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234.42000000000002</v>
      </c>
      <c r="O12" s="154">
        <f t="shared" si="1"/>
        <v>0</v>
      </c>
      <c r="P12">
        <v>99.62</v>
      </c>
      <c r="Q12">
        <v>49.92</v>
      </c>
      <c r="R12">
        <v>5.82</v>
      </c>
      <c r="S12">
        <v>29.06</v>
      </c>
      <c r="T12">
        <v>50</v>
      </c>
      <c r="U12" s="156">
        <f t="shared" si="2"/>
        <v>234.42000000000002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224.5</v>
      </c>
      <c r="E13">
        <f>BAWANA!AM13</f>
        <v>0</v>
      </c>
      <c r="F13">
        <f t="shared" si="4"/>
        <v>256</v>
      </c>
      <c r="G13">
        <f t="shared" si="5"/>
        <v>224.5</v>
      </c>
      <c r="H13" s="154"/>
      <c r="I13">
        <f>BRPL_EOD!AK13+BRPL_EOD!AL13</f>
        <v>99.62</v>
      </c>
      <c r="J13">
        <f>BYPL_EOD!AK13+BYPL_EOD!AL13</f>
        <v>40</v>
      </c>
      <c r="K13">
        <f>MES_EOD!AK13+MES_EOD!AL13</f>
        <v>5.82</v>
      </c>
      <c r="L13">
        <f>NDMC_EOD!AK13+NDMC_EOD!AL13</f>
        <v>29.06</v>
      </c>
      <c r="M13">
        <f>TPDDL_EOD!AK13+TPDDL_EOD!AL13</f>
        <v>50</v>
      </c>
      <c r="N13">
        <f t="shared" si="0"/>
        <v>224.5</v>
      </c>
      <c r="O13" s="154">
        <f t="shared" si="1"/>
        <v>0</v>
      </c>
      <c r="P13">
        <v>99.62</v>
      </c>
      <c r="Q13">
        <v>40</v>
      </c>
      <c r="R13">
        <v>5.82</v>
      </c>
      <c r="S13">
        <v>29.06</v>
      </c>
      <c r="T13">
        <v>50</v>
      </c>
      <c r="U13" s="156">
        <f t="shared" si="2"/>
        <v>224.5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224.5</v>
      </c>
      <c r="E14">
        <f>BAWANA!AM14</f>
        <v>0</v>
      </c>
      <c r="F14">
        <f t="shared" si="4"/>
        <v>256</v>
      </c>
      <c r="G14">
        <f t="shared" si="5"/>
        <v>224.5</v>
      </c>
      <c r="H14" s="154"/>
      <c r="I14">
        <f>BRPL_EOD!AK14+BRPL_EOD!AL14</f>
        <v>99.62</v>
      </c>
      <c r="J14">
        <f>BYPL_EOD!AK14+BYPL_EOD!AL14</f>
        <v>40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224.5</v>
      </c>
      <c r="O14" s="154">
        <f t="shared" si="1"/>
        <v>0</v>
      </c>
      <c r="P14">
        <v>99.62</v>
      </c>
      <c r="Q14">
        <v>40</v>
      </c>
      <c r="R14">
        <v>5.82</v>
      </c>
      <c r="S14">
        <v>29.06</v>
      </c>
      <c r="T14">
        <v>50</v>
      </c>
      <c r="U14" s="156">
        <f t="shared" si="2"/>
        <v>224.5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224.5</v>
      </c>
      <c r="E15">
        <f>BAWANA!AM15</f>
        <v>0</v>
      </c>
      <c r="F15">
        <f t="shared" si="4"/>
        <v>256</v>
      </c>
      <c r="G15">
        <f t="shared" si="5"/>
        <v>224.5</v>
      </c>
      <c r="H15" s="154"/>
      <c r="I15">
        <f>BRPL_EOD!AK15+BRPL_EOD!AL15</f>
        <v>99.62</v>
      </c>
      <c r="J15">
        <f>BYPL_EOD!AK15+BYPL_EOD!AL15</f>
        <v>40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224.5</v>
      </c>
      <c r="O15" s="154">
        <f t="shared" si="1"/>
        <v>0</v>
      </c>
      <c r="P15">
        <v>99.62</v>
      </c>
      <c r="Q15">
        <v>40</v>
      </c>
      <c r="R15">
        <v>5.82</v>
      </c>
      <c r="S15">
        <v>29.06</v>
      </c>
      <c r="T15">
        <v>50</v>
      </c>
      <c r="U15" s="156">
        <f t="shared" si="2"/>
        <v>224.5</v>
      </c>
      <c r="V15" s="154">
        <f t="shared" si="3"/>
        <v>0</v>
      </c>
      <c r="Y15">
        <f>BAWANA!AW15+BAWANA!AX15</f>
        <v>32</v>
      </c>
      <c r="Z15">
        <f>BAWANA!BD15+BAWANA!BE15</f>
        <v>13.5</v>
      </c>
      <c r="AA15">
        <f>BAWANA!X15+BAWANA!Y15</f>
        <v>32</v>
      </c>
      <c r="AB15">
        <f>BAWANA!AE15+BAWANA!AF15</f>
        <v>13.5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224.5</v>
      </c>
      <c r="E16">
        <f>BAWANA!AM16</f>
        <v>0</v>
      </c>
      <c r="F16">
        <f t="shared" si="4"/>
        <v>256</v>
      </c>
      <c r="G16">
        <f t="shared" si="5"/>
        <v>224.5</v>
      </c>
      <c r="H16" s="154"/>
      <c r="I16">
        <f>BRPL_EOD!AK16+BRPL_EOD!AL16</f>
        <v>99.62</v>
      </c>
      <c r="J16">
        <f>BYPL_EOD!AK16+BYPL_EOD!AL16</f>
        <v>40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224.5</v>
      </c>
      <c r="O16" s="154">
        <f t="shared" si="1"/>
        <v>0</v>
      </c>
      <c r="P16">
        <v>99.62</v>
      </c>
      <c r="Q16">
        <v>40</v>
      </c>
      <c r="R16">
        <v>5.82</v>
      </c>
      <c r="S16">
        <v>29.06</v>
      </c>
      <c r="T16">
        <v>50</v>
      </c>
      <c r="U16" s="156">
        <f t="shared" si="2"/>
        <v>224.5</v>
      </c>
      <c r="V16" s="154">
        <f t="shared" si="3"/>
        <v>0</v>
      </c>
      <c r="Y16">
        <f>BAWANA!AW16+BAWANA!AX16</f>
        <v>32</v>
      </c>
      <c r="Z16">
        <f>BAWANA!BD16+BAWANA!BE16</f>
        <v>13.5</v>
      </c>
      <c r="AA16">
        <f>BAWANA!X16+BAWANA!Y16</f>
        <v>32</v>
      </c>
      <c r="AB16">
        <f>BAWANA!AE16+BAWANA!AF16</f>
        <v>13.5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224.5</v>
      </c>
      <c r="E17">
        <f>BAWANA!AM17</f>
        <v>0</v>
      </c>
      <c r="F17">
        <f t="shared" si="4"/>
        <v>256</v>
      </c>
      <c r="G17">
        <f t="shared" si="5"/>
        <v>224.5</v>
      </c>
      <c r="H17" s="154"/>
      <c r="I17">
        <f>BRPL_EOD!AK17+BRPL_EOD!AL17</f>
        <v>99.62</v>
      </c>
      <c r="J17">
        <f>BYPL_EOD!AK17+BYPL_EOD!AL17</f>
        <v>40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224.5</v>
      </c>
      <c r="O17" s="154">
        <f t="shared" si="1"/>
        <v>0</v>
      </c>
      <c r="P17">
        <v>99.62</v>
      </c>
      <c r="Q17">
        <v>40</v>
      </c>
      <c r="R17">
        <v>5.82</v>
      </c>
      <c r="S17">
        <v>29.06</v>
      </c>
      <c r="T17">
        <v>50</v>
      </c>
      <c r="U17" s="156">
        <f t="shared" si="2"/>
        <v>224.5</v>
      </c>
      <c r="V17" s="154">
        <f t="shared" si="3"/>
        <v>0</v>
      </c>
      <c r="Y17">
        <f>BAWANA!AW17+BAWANA!AX17</f>
        <v>32</v>
      </c>
      <c r="Z17">
        <f>BAWANA!BD17+BAWANA!BE17</f>
        <v>13.5</v>
      </c>
      <c r="AA17">
        <f>BAWANA!X17+BAWANA!Y17</f>
        <v>32</v>
      </c>
      <c r="AB17">
        <f>BAWANA!AE17+BAWANA!AF17</f>
        <v>13.5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224.5</v>
      </c>
      <c r="E18">
        <f>BAWANA!AM18</f>
        <v>0</v>
      </c>
      <c r="F18">
        <f t="shared" si="4"/>
        <v>256</v>
      </c>
      <c r="G18">
        <f t="shared" si="5"/>
        <v>224.5</v>
      </c>
      <c r="H18" s="154"/>
      <c r="I18">
        <f>BRPL_EOD!AK18+BRPL_EOD!AL18</f>
        <v>99.62</v>
      </c>
      <c r="J18">
        <f>BYPL_EOD!AK18+BYPL_EOD!AL18</f>
        <v>40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224.5</v>
      </c>
      <c r="O18" s="154">
        <f t="shared" si="1"/>
        <v>0</v>
      </c>
      <c r="P18">
        <v>99.62</v>
      </c>
      <c r="Q18">
        <v>40</v>
      </c>
      <c r="R18">
        <v>5.82</v>
      </c>
      <c r="S18">
        <v>29.06</v>
      </c>
      <c r="T18">
        <v>50</v>
      </c>
      <c r="U18" s="156">
        <f t="shared" si="2"/>
        <v>224.5</v>
      </c>
      <c r="V18" s="154">
        <f t="shared" si="3"/>
        <v>0</v>
      </c>
      <c r="Y18">
        <f>BAWANA!AW18+BAWANA!AX18</f>
        <v>32</v>
      </c>
      <c r="Z18">
        <f>BAWANA!BD18+BAWANA!BE18</f>
        <v>13.5</v>
      </c>
      <c r="AA18">
        <f>BAWANA!X18+BAWANA!Y18</f>
        <v>32</v>
      </c>
      <c r="AB18">
        <f>BAWANA!AE18+BAWANA!AF18</f>
        <v>13.5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224.5</v>
      </c>
      <c r="E19">
        <f>BAWANA!AM19</f>
        <v>0</v>
      </c>
      <c r="F19">
        <f t="shared" si="4"/>
        <v>256</v>
      </c>
      <c r="G19">
        <f t="shared" si="5"/>
        <v>224.5</v>
      </c>
      <c r="H19" s="154"/>
      <c r="I19">
        <f>BRPL_EOD!AK19+BRPL_EOD!AL19</f>
        <v>99.62</v>
      </c>
      <c r="J19">
        <f>BYPL_EOD!AK19+BYPL_EOD!AL19</f>
        <v>40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224.5</v>
      </c>
      <c r="O19" s="154">
        <f t="shared" si="1"/>
        <v>0</v>
      </c>
      <c r="P19">
        <v>99.62</v>
      </c>
      <c r="Q19">
        <v>40</v>
      </c>
      <c r="R19">
        <v>5.82</v>
      </c>
      <c r="S19">
        <v>29.06</v>
      </c>
      <c r="T19">
        <v>50</v>
      </c>
      <c r="U19" s="156">
        <f t="shared" si="2"/>
        <v>224.5</v>
      </c>
      <c r="V19" s="154">
        <f t="shared" si="3"/>
        <v>0</v>
      </c>
      <c r="Y19">
        <f>BAWANA!AW19+BAWANA!AX19</f>
        <v>32</v>
      </c>
      <c r="Z19">
        <f>BAWANA!BD19+BAWANA!BE19</f>
        <v>13.5</v>
      </c>
      <c r="AA19">
        <f>BAWANA!X19+BAWANA!Y19</f>
        <v>32</v>
      </c>
      <c r="AB19">
        <f>BAWANA!AE19+BAWANA!AF19</f>
        <v>13.5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224.5</v>
      </c>
      <c r="E20">
        <f>BAWANA!AM20</f>
        <v>0</v>
      </c>
      <c r="F20">
        <f t="shared" si="4"/>
        <v>256</v>
      </c>
      <c r="G20">
        <f t="shared" si="5"/>
        <v>224.5</v>
      </c>
      <c r="H20" s="154"/>
      <c r="I20">
        <f>BRPL_EOD!AK20+BRPL_EOD!AL20</f>
        <v>99.62</v>
      </c>
      <c r="J20">
        <f>BYPL_EOD!AK20+BYPL_EOD!AL20</f>
        <v>40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224.5</v>
      </c>
      <c r="O20" s="154">
        <f t="shared" si="1"/>
        <v>0</v>
      </c>
      <c r="P20">
        <v>99.62</v>
      </c>
      <c r="Q20">
        <v>40</v>
      </c>
      <c r="R20">
        <v>5.82</v>
      </c>
      <c r="S20">
        <v>29.06</v>
      </c>
      <c r="T20">
        <v>50</v>
      </c>
      <c r="U20" s="156">
        <f t="shared" si="2"/>
        <v>224.5</v>
      </c>
      <c r="V20" s="154">
        <f t="shared" si="3"/>
        <v>0</v>
      </c>
      <c r="Y20">
        <f>BAWANA!AW20+BAWANA!AX20</f>
        <v>32</v>
      </c>
      <c r="Z20">
        <f>BAWANA!BD20+BAWANA!BE20</f>
        <v>13.5</v>
      </c>
      <c r="AA20">
        <f>BAWANA!X20+BAWANA!Y20</f>
        <v>32</v>
      </c>
      <c r="AB20">
        <f>BAWANA!AE20+BAWANA!AF20</f>
        <v>13.5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224.5</v>
      </c>
      <c r="E21">
        <f>BAWANA!AM21</f>
        <v>0</v>
      </c>
      <c r="F21">
        <f t="shared" si="4"/>
        <v>256</v>
      </c>
      <c r="G21">
        <f t="shared" si="5"/>
        <v>224.5</v>
      </c>
      <c r="H21" s="154"/>
      <c r="I21">
        <f>BRPL_EOD!AK21+BRPL_EOD!AL21</f>
        <v>99.62</v>
      </c>
      <c r="J21">
        <f>BYPL_EOD!AK21+BYPL_EOD!AL21</f>
        <v>40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224.5</v>
      </c>
      <c r="O21" s="154">
        <f t="shared" si="1"/>
        <v>0</v>
      </c>
      <c r="P21">
        <v>99.62</v>
      </c>
      <c r="Q21">
        <v>40</v>
      </c>
      <c r="R21">
        <v>5.82</v>
      </c>
      <c r="S21">
        <v>29.06</v>
      </c>
      <c r="T21">
        <v>50</v>
      </c>
      <c r="U21" s="156">
        <f t="shared" si="2"/>
        <v>224.5</v>
      </c>
      <c r="V21" s="154">
        <f t="shared" si="3"/>
        <v>0</v>
      </c>
      <c r="Y21">
        <f>BAWANA!AW21+BAWANA!AX21</f>
        <v>32</v>
      </c>
      <c r="Z21">
        <f>BAWANA!BD21+BAWANA!BE21</f>
        <v>13.5</v>
      </c>
      <c r="AA21">
        <f>BAWANA!X21+BAWANA!Y21</f>
        <v>32</v>
      </c>
      <c r="AB21">
        <f>BAWANA!AE21+BAWANA!AF21</f>
        <v>13.5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224.5</v>
      </c>
      <c r="E22">
        <f>BAWANA!AM22</f>
        <v>0</v>
      </c>
      <c r="F22">
        <f t="shared" si="4"/>
        <v>256</v>
      </c>
      <c r="G22">
        <f t="shared" si="5"/>
        <v>224.5</v>
      </c>
      <c r="H22" s="154"/>
      <c r="I22">
        <f>BRPL_EOD!AK22+BRPL_EOD!AL22</f>
        <v>99.62</v>
      </c>
      <c r="J22">
        <f>BYPL_EOD!AK22+BYPL_EOD!AL22</f>
        <v>40</v>
      </c>
      <c r="K22">
        <f>MES_EOD!AK22+MES_EOD!AL22</f>
        <v>5.82</v>
      </c>
      <c r="L22">
        <f>NDMC_EOD!AK22+NDMC_EOD!AL22</f>
        <v>29.06</v>
      </c>
      <c r="M22">
        <f>TPDDL_EOD!AK22+TPDDL_EOD!AL22</f>
        <v>50</v>
      </c>
      <c r="N22">
        <f t="shared" si="0"/>
        <v>224.5</v>
      </c>
      <c r="O22" s="154">
        <f t="shared" si="1"/>
        <v>0</v>
      </c>
      <c r="P22">
        <v>99.62</v>
      </c>
      <c r="Q22">
        <v>40</v>
      </c>
      <c r="R22">
        <v>5.82</v>
      </c>
      <c r="S22">
        <v>29.06</v>
      </c>
      <c r="T22">
        <v>50</v>
      </c>
      <c r="U22" s="156">
        <f t="shared" si="2"/>
        <v>224.5</v>
      </c>
      <c r="V22" s="154">
        <f t="shared" si="3"/>
        <v>0</v>
      </c>
      <c r="Y22">
        <f>BAWANA!AW22+BAWANA!AX22</f>
        <v>32</v>
      </c>
      <c r="Z22">
        <f>BAWANA!BD22+BAWANA!BE22</f>
        <v>13.5</v>
      </c>
      <c r="AA22">
        <f>BAWANA!X22+BAWANA!Y22</f>
        <v>32</v>
      </c>
      <c r="AB22">
        <f>BAWANA!AE22+BAWANA!AF22</f>
        <v>13.5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224.5</v>
      </c>
      <c r="E23">
        <f>BAWANA!AM23</f>
        <v>0</v>
      </c>
      <c r="F23">
        <f t="shared" si="4"/>
        <v>256</v>
      </c>
      <c r="G23">
        <f t="shared" si="5"/>
        <v>224.5</v>
      </c>
      <c r="H23" s="154"/>
      <c r="I23">
        <f>BRPL_EOD!AK23+BRPL_EOD!AL23</f>
        <v>99.62</v>
      </c>
      <c r="J23">
        <f>BYPL_EOD!AK23+BYPL_EOD!AL23</f>
        <v>40</v>
      </c>
      <c r="K23">
        <f>MES_EOD!AK23+MES_EOD!AL23</f>
        <v>5.82</v>
      </c>
      <c r="L23">
        <f>NDMC_EOD!AK23+NDMC_EOD!AL23</f>
        <v>29.06</v>
      </c>
      <c r="M23">
        <f>TPDDL_EOD!AK23+TPDDL_EOD!AL23</f>
        <v>50</v>
      </c>
      <c r="N23">
        <f t="shared" si="0"/>
        <v>224.5</v>
      </c>
      <c r="O23" s="154">
        <f t="shared" si="1"/>
        <v>0</v>
      </c>
      <c r="P23">
        <v>99.62</v>
      </c>
      <c r="Q23">
        <v>40</v>
      </c>
      <c r="R23">
        <v>5.82</v>
      </c>
      <c r="S23">
        <v>29.06</v>
      </c>
      <c r="T23">
        <v>50</v>
      </c>
      <c r="U23" s="156">
        <f t="shared" si="2"/>
        <v>224.5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236.64</v>
      </c>
      <c r="E24">
        <f>BAWANA!AM24</f>
        <v>0</v>
      </c>
      <c r="F24">
        <f t="shared" si="4"/>
        <v>256</v>
      </c>
      <c r="G24">
        <f t="shared" si="5"/>
        <v>236.64</v>
      </c>
      <c r="H24" s="154"/>
      <c r="I24">
        <f>BRPL_EOD!AK24+BRPL_EOD!AL24</f>
        <v>98.61</v>
      </c>
      <c r="J24">
        <f>BYPL_EOD!AK24+BYPL_EOD!AL24</f>
        <v>39.6</v>
      </c>
      <c r="K24">
        <f>MES_EOD!AK24+MES_EOD!AL24</f>
        <v>5.77</v>
      </c>
      <c r="L24">
        <f>NDMC_EOD!AK24+NDMC_EOD!AL24</f>
        <v>28.77</v>
      </c>
      <c r="M24">
        <f>TPDDL_EOD!AK24+TPDDL_EOD!AL24</f>
        <v>68.900000000000006</v>
      </c>
      <c r="N24">
        <f t="shared" si="0"/>
        <v>241.65000000000003</v>
      </c>
      <c r="O24" s="154">
        <f t="shared" si="1"/>
        <v>-5.0100000000000477</v>
      </c>
      <c r="P24">
        <v>96.565571694599612</v>
      </c>
      <c r="Q24">
        <v>38.778994413407816</v>
      </c>
      <c r="R24">
        <v>5.6503736809435114</v>
      </c>
      <c r="S24">
        <v>28.17352700186219</v>
      </c>
      <c r="T24">
        <v>67.471533209186831</v>
      </c>
      <c r="U24" s="156">
        <f t="shared" si="2"/>
        <v>236.64</v>
      </c>
      <c r="V24" s="154">
        <f t="shared" si="3"/>
        <v>0</v>
      </c>
      <c r="Y24">
        <f>BAWANA!AW24+BAWANA!AX24</f>
        <v>31.68</v>
      </c>
      <c r="Z24">
        <f>BAWANA!BD24+BAWANA!BE24</f>
        <v>31.68</v>
      </c>
      <c r="AA24">
        <f>BAWANA!X24+BAWANA!Y24</f>
        <v>31.68</v>
      </c>
      <c r="AB24">
        <f>BAWANA!AE24+BAWANA!AF24</f>
        <v>31.68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238.62</v>
      </c>
      <c r="E25">
        <f>BAWANA!AM25</f>
        <v>0</v>
      </c>
      <c r="F25">
        <f t="shared" si="4"/>
        <v>256</v>
      </c>
      <c r="G25">
        <f t="shared" si="5"/>
        <v>238.62</v>
      </c>
      <c r="H25" s="154"/>
      <c r="I25">
        <f>BRPL_EOD!AK25+BRPL_EOD!AL25</f>
        <v>95.54</v>
      </c>
      <c r="J25">
        <f>BYPL_EOD!AK25+BYPL_EOD!AL25</f>
        <v>47.88</v>
      </c>
      <c r="K25">
        <f>MES_EOD!AK25+MES_EOD!AL25</f>
        <v>5.59</v>
      </c>
      <c r="L25">
        <f>NDMC_EOD!AK25+NDMC_EOD!AL25</f>
        <v>27.87</v>
      </c>
      <c r="M25">
        <f>TPDDL_EOD!AK25+TPDDL_EOD!AL25</f>
        <v>66.75</v>
      </c>
      <c r="N25">
        <f t="shared" si="0"/>
        <v>243.63000000000002</v>
      </c>
      <c r="O25" s="154">
        <f t="shared" si="1"/>
        <v>-5.0100000000000193</v>
      </c>
      <c r="P25">
        <v>93.575318310552888</v>
      </c>
      <c r="Q25">
        <v>46.895397118581457</v>
      </c>
      <c r="R25">
        <v>5.4750474079546851</v>
      </c>
      <c r="S25">
        <v>27.29688215736978</v>
      </c>
      <c r="T25">
        <v>65.37735500554119</v>
      </c>
      <c r="U25" s="156">
        <f t="shared" si="2"/>
        <v>238.62</v>
      </c>
      <c r="V25" s="154">
        <f t="shared" si="3"/>
        <v>0</v>
      </c>
      <c r="Y25">
        <f>BAWANA!AW25+BAWANA!AX25</f>
        <v>30.69</v>
      </c>
      <c r="Z25">
        <f>BAWANA!BD25+BAWANA!BE25</f>
        <v>30.69</v>
      </c>
      <c r="AA25">
        <f>BAWANA!X25+BAWANA!Y25</f>
        <v>30.69</v>
      </c>
      <c r="AB25">
        <f>BAWANA!AE25+BAWANA!AF25</f>
        <v>30.69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238.62</v>
      </c>
      <c r="E26">
        <f>BAWANA!AM26</f>
        <v>0</v>
      </c>
      <c r="F26">
        <f t="shared" si="4"/>
        <v>256</v>
      </c>
      <c r="G26">
        <f t="shared" si="5"/>
        <v>238.62</v>
      </c>
      <c r="H26" s="154"/>
      <c r="I26">
        <f>BRPL_EOD!AK26+BRPL_EOD!AL26</f>
        <v>95.54</v>
      </c>
      <c r="J26">
        <f>BYPL_EOD!AK26+BYPL_EOD!AL26</f>
        <v>47.88</v>
      </c>
      <c r="K26">
        <f>MES_EOD!AK26+MES_EOD!AL26</f>
        <v>5.59</v>
      </c>
      <c r="L26">
        <f>NDMC_EOD!AK26+NDMC_EOD!AL26</f>
        <v>27.87</v>
      </c>
      <c r="M26">
        <f>TPDDL_EOD!AK26+TPDDL_EOD!AL26</f>
        <v>66.75</v>
      </c>
      <c r="N26">
        <f t="shared" si="0"/>
        <v>243.63000000000002</v>
      </c>
      <c r="O26" s="154">
        <f t="shared" si="1"/>
        <v>-5.0100000000000193</v>
      </c>
      <c r="P26">
        <v>93.575318310552888</v>
      </c>
      <c r="Q26">
        <v>46.895397118581457</v>
      </c>
      <c r="R26">
        <v>5.4750474079546851</v>
      </c>
      <c r="S26">
        <v>27.29688215736978</v>
      </c>
      <c r="T26">
        <v>65.37735500554119</v>
      </c>
      <c r="U26" s="156">
        <f t="shared" si="2"/>
        <v>238.62</v>
      </c>
      <c r="V26" s="154">
        <f t="shared" si="3"/>
        <v>0</v>
      </c>
      <c r="Y26">
        <f>BAWANA!AW26+BAWANA!AX26</f>
        <v>30.69</v>
      </c>
      <c r="Z26">
        <f>BAWANA!BD26+BAWANA!BE26</f>
        <v>30.69</v>
      </c>
      <c r="AA26">
        <f>BAWANA!X26+BAWANA!Y26</f>
        <v>30.69</v>
      </c>
      <c r="AB26">
        <f>BAWANA!AE26+BAWANA!AF26</f>
        <v>30.69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238.62</v>
      </c>
      <c r="E27">
        <f>BAWANA!AM27</f>
        <v>0</v>
      </c>
      <c r="F27">
        <f t="shared" si="4"/>
        <v>256</v>
      </c>
      <c r="G27">
        <f t="shared" si="5"/>
        <v>238.62</v>
      </c>
      <c r="H27" s="154"/>
      <c r="I27">
        <f>BRPL_EOD!AK27+BRPL_EOD!AL27</f>
        <v>95.54</v>
      </c>
      <c r="J27">
        <f>BYPL_EOD!AK27+BYPL_EOD!AL27</f>
        <v>47.88</v>
      </c>
      <c r="K27">
        <f>MES_EOD!AK27+MES_EOD!AL27</f>
        <v>5.59</v>
      </c>
      <c r="L27">
        <f>NDMC_EOD!AK27+NDMC_EOD!AL27</f>
        <v>27.87</v>
      </c>
      <c r="M27">
        <f>TPDDL_EOD!AK27+TPDDL_EOD!AL27</f>
        <v>66.75</v>
      </c>
      <c r="N27">
        <f t="shared" si="0"/>
        <v>243.63000000000002</v>
      </c>
      <c r="O27" s="154">
        <f t="shared" si="1"/>
        <v>-5.0100000000000193</v>
      </c>
      <c r="P27">
        <v>93.575318310552888</v>
      </c>
      <c r="Q27">
        <v>46.895397118581457</v>
      </c>
      <c r="R27">
        <v>5.4750474079546851</v>
      </c>
      <c r="S27">
        <v>27.29688215736978</v>
      </c>
      <c r="T27">
        <v>65.37735500554119</v>
      </c>
      <c r="U27" s="156">
        <f t="shared" si="2"/>
        <v>238.62</v>
      </c>
      <c r="V27" s="154">
        <f t="shared" si="3"/>
        <v>0</v>
      </c>
      <c r="Y27">
        <f>BAWANA!AW27+BAWANA!AX27</f>
        <v>30.69</v>
      </c>
      <c r="Z27">
        <f>BAWANA!BD27+BAWANA!BE27</f>
        <v>30.69</v>
      </c>
      <c r="AA27">
        <f>BAWANA!X27+BAWANA!Y27</f>
        <v>30.69</v>
      </c>
      <c r="AB27">
        <f>BAWANA!AE27+BAWANA!AF27</f>
        <v>30.69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238.62</v>
      </c>
      <c r="E28">
        <f>BAWANA!AM28</f>
        <v>0</v>
      </c>
      <c r="F28">
        <f t="shared" si="4"/>
        <v>256</v>
      </c>
      <c r="G28">
        <f t="shared" si="5"/>
        <v>238.62</v>
      </c>
      <c r="H28" s="154"/>
      <c r="I28">
        <f>BRPL_EOD!AK28+BRPL_EOD!AL28</f>
        <v>95.54</v>
      </c>
      <c r="J28">
        <f>BYPL_EOD!AK28+BYPL_EOD!AL28</f>
        <v>47.88</v>
      </c>
      <c r="K28">
        <f>MES_EOD!AK28+MES_EOD!AL28</f>
        <v>5.59</v>
      </c>
      <c r="L28">
        <f>NDMC_EOD!AK28+NDMC_EOD!AL28</f>
        <v>27.87</v>
      </c>
      <c r="M28">
        <f>TPDDL_EOD!AK28+TPDDL_EOD!AL28</f>
        <v>66.75</v>
      </c>
      <c r="N28">
        <f t="shared" si="0"/>
        <v>243.63000000000002</v>
      </c>
      <c r="O28" s="154">
        <f t="shared" si="1"/>
        <v>-5.0100000000000193</v>
      </c>
      <c r="P28">
        <v>93.575318310552888</v>
      </c>
      <c r="Q28">
        <v>46.895397118581457</v>
      </c>
      <c r="R28">
        <v>5.4750474079546851</v>
      </c>
      <c r="S28">
        <v>27.29688215736978</v>
      </c>
      <c r="T28">
        <v>65.37735500554119</v>
      </c>
      <c r="U28" s="156">
        <f t="shared" si="2"/>
        <v>238.62</v>
      </c>
      <c r="V28" s="154">
        <f t="shared" si="3"/>
        <v>0</v>
      </c>
      <c r="Y28">
        <f>BAWANA!AW28+BAWANA!AX28</f>
        <v>30.69</v>
      </c>
      <c r="Z28">
        <f>BAWANA!BD28+BAWANA!BE28</f>
        <v>30.69</v>
      </c>
      <c r="AA28">
        <f>BAWANA!X28+BAWANA!Y28</f>
        <v>30.69</v>
      </c>
      <c r="AB28">
        <f>BAWANA!AE28+BAWANA!AF28</f>
        <v>30.69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238.62</v>
      </c>
      <c r="E29">
        <f>BAWANA!AM29</f>
        <v>0</v>
      </c>
      <c r="F29">
        <f t="shared" si="4"/>
        <v>256</v>
      </c>
      <c r="G29">
        <f t="shared" si="5"/>
        <v>238.62</v>
      </c>
      <c r="H29" s="154"/>
      <c r="I29">
        <f>BRPL_EOD!AK29+BRPL_EOD!AL29</f>
        <v>95.54</v>
      </c>
      <c r="J29">
        <f>BYPL_EOD!AK29+BYPL_EOD!AL29</f>
        <v>47.88</v>
      </c>
      <c r="K29">
        <f>MES_EOD!AK29+MES_EOD!AL29</f>
        <v>5.59</v>
      </c>
      <c r="L29">
        <f>NDMC_EOD!AK29+NDMC_EOD!AL29</f>
        <v>27.87</v>
      </c>
      <c r="M29">
        <f>TPDDL_EOD!AK29+TPDDL_EOD!AL29</f>
        <v>66.75</v>
      </c>
      <c r="N29">
        <f t="shared" si="0"/>
        <v>243.63000000000002</v>
      </c>
      <c r="O29" s="154">
        <f t="shared" si="1"/>
        <v>-5.0100000000000193</v>
      </c>
      <c r="P29">
        <v>93.575318310552888</v>
      </c>
      <c r="Q29">
        <v>46.895397118581457</v>
      </c>
      <c r="R29">
        <v>5.4750474079546851</v>
      </c>
      <c r="S29">
        <v>27.29688215736978</v>
      </c>
      <c r="T29">
        <v>65.37735500554119</v>
      </c>
      <c r="U29" s="156">
        <f t="shared" si="2"/>
        <v>238.62</v>
      </c>
      <c r="V29" s="154">
        <f t="shared" si="3"/>
        <v>0</v>
      </c>
      <c r="Y29">
        <f>BAWANA!AW29+BAWANA!AX29</f>
        <v>30.69</v>
      </c>
      <c r="Z29">
        <f>BAWANA!BD29+BAWANA!BE29</f>
        <v>30.69</v>
      </c>
      <c r="AA29">
        <f>BAWANA!X29+BAWANA!Y29</f>
        <v>30.69</v>
      </c>
      <c r="AB29">
        <f>BAWANA!AE29+BAWANA!AF29</f>
        <v>30.69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254.01999999999998</v>
      </c>
      <c r="E30">
        <f>BAWANA!AM30</f>
        <v>0</v>
      </c>
      <c r="F30">
        <f t="shared" si="4"/>
        <v>256</v>
      </c>
      <c r="G30">
        <f t="shared" si="5"/>
        <v>254.01999999999998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254.02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29.059999999999995</v>
      </c>
      <c r="T30">
        <v>69.59999999999998</v>
      </c>
      <c r="U30" s="156">
        <f t="shared" si="2"/>
        <v>254.01999999999998</v>
      </c>
      <c r="V30" s="154">
        <f t="shared" si="3"/>
        <v>0</v>
      </c>
      <c r="Y30">
        <f>BAWANA!AW30+BAWANA!AX30</f>
        <v>0</v>
      </c>
      <c r="Z30">
        <f>BAWANA!BD30+BAWANA!BE30</f>
        <v>32</v>
      </c>
      <c r="AA30">
        <f>BAWANA!X30+BAWANA!Y30</f>
        <v>0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254.01999999999998</v>
      </c>
      <c r="E31">
        <f>BAWANA!AM31</f>
        <v>0</v>
      </c>
      <c r="F31">
        <f t="shared" si="4"/>
        <v>256</v>
      </c>
      <c r="G31">
        <f t="shared" si="5"/>
        <v>254.01999999999998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69.599999999999994</v>
      </c>
      <c r="N31">
        <f t="shared" si="0"/>
        <v>254.02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29.059999999999995</v>
      </c>
      <c r="T31">
        <v>69.59999999999998</v>
      </c>
      <c r="U31" s="156">
        <f t="shared" si="2"/>
        <v>254.01999999999998</v>
      </c>
      <c r="V31" s="154">
        <f t="shared" si="3"/>
        <v>0</v>
      </c>
      <c r="Y31">
        <f>BAWANA!AW31+BAWANA!AX31</f>
        <v>0</v>
      </c>
      <c r="Z31">
        <f>BAWANA!BD31+BAWANA!BE31</f>
        <v>32</v>
      </c>
      <c r="AA31">
        <f>BAWANA!X31+BAWANA!Y31</f>
        <v>0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244.10000000000002</v>
      </c>
      <c r="E32">
        <f>BAWANA!AM32</f>
        <v>0</v>
      </c>
      <c r="F32">
        <f t="shared" si="4"/>
        <v>256</v>
      </c>
      <c r="G32">
        <f t="shared" si="5"/>
        <v>244.10000000000002</v>
      </c>
      <c r="H32" s="154"/>
      <c r="I32">
        <f>BRPL_EOD!AK32+BRPL_EOD!AL32</f>
        <v>99.62</v>
      </c>
      <c r="J32">
        <f>BYPL_EOD!AK32+BYPL_EOD!AL32</f>
        <v>40</v>
      </c>
      <c r="K32">
        <f>MES_EOD!AK32+MES_EOD!AL32</f>
        <v>5.82</v>
      </c>
      <c r="L32">
        <f>NDMC_EOD!AK32+NDMC_EOD!AL32</f>
        <v>29.06</v>
      </c>
      <c r="M32">
        <f>TPDDL_EOD!AK32+TPDDL_EOD!AL32</f>
        <v>69.599999999999994</v>
      </c>
      <c r="N32">
        <f t="shared" si="0"/>
        <v>244.1</v>
      </c>
      <c r="O32" s="154">
        <f t="shared" si="1"/>
        <v>0</v>
      </c>
      <c r="P32">
        <v>99.620000000000019</v>
      </c>
      <c r="Q32">
        <v>40.000000000000007</v>
      </c>
      <c r="R32">
        <v>5.8200000000000012</v>
      </c>
      <c r="S32">
        <v>29.060000000000002</v>
      </c>
      <c r="T32">
        <v>69.600000000000009</v>
      </c>
      <c r="U32" s="156">
        <f t="shared" si="2"/>
        <v>244.10000000000002</v>
      </c>
      <c r="V32" s="154">
        <f t="shared" si="3"/>
        <v>0</v>
      </c>
      <c r="Y32">
        <f>BAWANA!AW32+BAWANA!AX32</f>
        <v>0</v>
      </c>
      <c r="Z32">
        <f>BAWANA!BD32+BAWANA!BE32</f>
        <v>32</v>
      </c>
      <c r="AA32">
        <f>BAWANA!X32+BAWANA!Y32</f>
        <v>0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224.5</v>
      </c>
      <c r="E33">
        <f>BAWANA!AM33</f>
        <v>0</v>
      </c>
      <c r="F33">
        <f t="shared" si="4"/>
        <v>256</v>
      </c>
      <c r="G33">
        <f t="shared" si="5"/>
        <v>224.5</v>
      </c>
      <c r="H33" s="154"/>
      <c r="I33">
        <f>BRPL_EOD!AK33+BRPL_EOD!AL33</f>
        <v>99.62</v>
      </c>
      <c r="J33">
        <f>BYPL_EOD!AK33+BYPL_EOD!AL33</f>
        <v>40</v>
      </c>
      <c r="K33">
        <f>MES_EOD!AK33+MES_EOD!AL33</f>
        <v>5.82</v>
      </c>
      <c r="L33">
        <f>NDMC_EOD!AK33+NDMC_EOD!AL33</f>
        <v>29.06</v>
      </c>
      <c r="M33">
        <f>TPDDL_EOD!AK33+TPDDL_EOD!AL33</f>
        <v>50</v>
      </c>
      <c r="N33">
        <f t="shared" si="0"/>
        <v>224.5</v>
      </c>
      <c r="O33" s="154">
        <f t="shared" si="1"/>
        <v>0</v>
      </c>
      <c r="P33">
        <v>99.62</v>
      </c>
      <c r="Q33">
        <v>40</v>
      </c>
      <c r="R33">
        <v>5.82</v>
      </c>
      <c r="S33">
        <v>29.06</v>
      </c>
      <c r="T33">
        <v>50</v>
      </c>
      <c r="U33" s="156">
        <f t="shared" si="2"/>
        <v>224.5</v>
      </c>
      <c r="V33" s="154">
        <f t="shared" si="3"/>
        <v>0</v>
      </c>
      <c r="Y33">
        <f>BAWANA!AW33+BAWANA!AX33</f>
        <v>13.5</v>
      </c>
      <c r="Z33">
        <f>BAWANA!BD33+BAWANA!BE33</f>
        <v>32</v>
      </c>
      <c r="AA33">
        <f>BAWANA!X33+BAWANA!Y33</f>
        <v>13.5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224.5</v>
      </c>
      <c r="E34">
        <f>BAWANA!AM34</f>
        <v>0</v>
      </c>
      <c r="F34">
        <f t="shared" si="4"/>
        <v>256</v>
      </c>
      <c r="G34">
        <f t="shared" si="5"/>
        <v>224.5</v>
      </c>
      <c r="H34" s="154"/>
      <c r="I34">
        <f>BRPL_EOD!AK34+BRPL_EOD!AL34</f>
        <v>99.62</v>
      </c>
      <c r="J34">
        <f>BYPL_EOD!AK34+BYPL_EOD!AL34</f>
        <v>40</v>
      </c>
      <c r="K34">
        <f>MES_EOD!AK34+MES_EOD!AL34</f>
        <v>5.82</v>
      </c>
      <c r="L34">
        <f>NDMC_EOD!AK34+NDMC_EOD!AL34</f>
        <v>29.06</v>
      </c>
      <c r="M34">
        <f>TPDDL_EOD!AK34+TPDDL_EOD!AL34</f>
        <v>50</v>
      </c>
      <c r="N34">
        <f t="shared" si="0"/>
        <v>224.5</v>
      </c>
      <c r="O34" s="154">
        <f t="shared" si="1"/>
        <v>0</v>
      </c>
      <c r="P34">
        <v>99.62</v>
      </c>
      <c r="Q34">
        <v>40</v>
      </c>
      <c r="R34">
        <v>5.82</v>
      </c>
      <c r="S34">
        <v>29.06</v>
      </c>
      <c r="T34">
        <v>50</v>
      </c>
      <c r="U34" s="156">
        <f t="shared" si="2"/>
        <v>224.5</v>
      </c>
      <c r="V34" s="154">
        <f t="shared" si="3"/>
        <v>0</v>
      </c>
      <c r="Y34">
        <f>BAWANA!AW34+BAWANA!AX34</f>
        <v>13.5</v>
      </c>
      <c r="Z34">
        <f>BAWANA!BD34+BAWANA!BE34</f>
        <v>32</v>
      </c>
      <c r="AA34">
        <f>BAWANA!X34+BAWANA!Y34</f>
        <v>13.5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212.12</v>
      </c>
      <c r="E35">
        <f>BAWANA!AM35</f>
        <v>0</v>
      </c>
      <c r="F35">
        <f t="shared" si="4"/>
        <v>256</v>
      </c>
      <c r="G35">
        <f t="shared" si="5"/>
        <v>212.12</v>
      </c>
      <c r="H35" s="154"/>
      <c r="I35">
        <f>BRPL_EOD!AK35+BRPL_EOD!AL35</f>
        <v>80.569999999999993</v>
      </c>
      <c r="J35">
        <f>BYPL_EOD!AK35+BYPL_EOD!AL35</f>
        <v>40.369999999999997</v>
      </c>
      <c r="K35">
        <f>MES_EOD!AK35+MES_EOD!AL35</f>
        <v>5.82</v>
      </c>
      <c r="L35">
        <f>NDMC_EOD!AK35+NDMC_EOD!AL35</f>
        <v>29.06</v>
      </c>
      <c r="M35">
        <f>TPDDL_EOD!AK35+TPDDL_EOD!AL35</f>
        <v>56.29</v>
      </c>
      <c r="N35">
        <f t="shared" si="0"/>
        <v>212.10999999999999</v>
      </c>
      <c r="O35" s="154">
        <f t="shared" si="1"/>
        <v>1.0000000000019327E-2</v>
      </c>
      <c r="P35">
        <v>80.573798500777897</v>
      </c>
      <c r="Q35">
        <v>40.371903257743625</v>
      </c>
      <c r="R35">
        <v>5.8202743859318282</v>
      </c>
      <c r="S35">
        <v>29.061370043845177</v>
      </c>
      <c r="T35">
        <v>56.292653811701477</v>
      </c>
      <c r="U35" s="156">
        <f t="shared" si="2"/>
        <v>212.12</v>
      </c>
      <c r="V35" s="154">
        <f t="shared" si="3"/>
        <v>0</v>
      </c>
      <c r="Y35">
        <f>BAWANA!AW35+BAWANA!AX35</f>
        <v>25.88</v>
      </c>
      <c r="Z35">
        <f>BAWANA!BD35+BAWANA!BE35</f>
        <v>32</v>
      </c>
      <c r="AA35">
        <f>BAWANA!X35+BAWANA!Y35</f>
        <v>25.88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212.12</v>
      </c>
      <c r="E36">
        <f>BAWANA!AM36</f>
        <v>0</v>
      </c>
      <c r="F36">
        <f t="shared" si="4"/>
        <v>256</v>
      </c>
      <c r="G36">
        <f t="shared" si="5"/>
        <v>212.12</v>
      </c>
      <c r="H36" s="154"/>
      <c r="I36">
        <f>BRPL_EOD!AK36+BRPL_EOD!AL36</f>
        <v>80.569999999999993</v>
      </c>
      <c r="J36">
        <f>BYPL_EOD!AK36+BYPL_EOD!AL36</f>
        <v>40.369999999999997</v>
      </c>
      <c r="K36">
        <f>MES_EOD!AK36+MES_EOD!AL36</f>
        <v>5.82</v>
      </c>
      <c r="L36">
        <f>NDMC_EOD!AK36+NDMC_EOD!AL36</f>
        <v>29.06</v>
      </c>
      <c r="M36">
        <f>TPDDL_EOD!AK36+TPDDL_EOD!AL36</f>
        <v>56.29</v>
      </c>
      <c r="N36">
        <f t="shared" si="0"/>
        <v>212.10999999999999</v>
      </c>
      <c r="O36" s="154">
        <f t="shared" si="1"/>
        <v>1.0000000000019327E-2</v>
      </c>
      <c r="P36">
        <v>80.573798500777897</v>
      </c>
      <c r="Q36">
        <v>40.371903257743625</v>
      </c>
      <c r="R36">
        <v>5.8202743859318282</v>
      </c>
      <c r="S36">
        <v>29.061370043845177</v>
      </c>
      <c r="T36">
        <v>56.292653811701477</v>
      </c>
      <c r="U36" s="156">
        <f t="shared" si="2"/>
        <v>212.12</v>
      </c>
      <c r="V36" s="154">
        <f t="shared" si="3"/>
        <v>0</v>
      </c>
      <c r="Y36">
        <f>BAWANA!AW36+BAWANA!AX36</f>
        <v>25.88</v>
      </c>
      <c r="Z36">
        <f>BAWANA!BD36+BAWANA!BE36</f>
        <v>32</v>
      </c>
      <c r="AA36">
        <f>BAWANA!X36+BAWANA!Y36</f>
        <v>25.88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212.12</v>
      </c>
      <c r="E37">
        <f>BAWANA!AM37</f>
        <v>0</v>
      </c>
      <c r="F37">
        <f t="shared" si="4"/>
        <v>256</v>
      </c>
      <c r="G37">
        <f t="shared" si="5"/>
        <v>212.12</v>
      </c>
      <c r="H37" s="154"/>
      <c r="I37">
        <f>BRPL_EOD!AK37+BRPL_EOD!AL37</f>
        <v>80.569999999999993</v>
      </c>
      <c r="J37">
        <f>BYPL_EOD!AK37+BYPL_EOD!AL37</f>
        <v>40.369999999999997</v>
      </c>
      <c r="K37">
        <f>MES_EOD!AK37+MES_EOD!AL37</f>
        <v>5.82</v>
      </c>
      <c r="L37">
        <f>NDMC_EOD!AK37+NDMC_EOD!AL37</f>
        <v>29.06</v>
      </c>
      <c r="M37">
        <f>TPDDL_EOD!AK37+TPDDL_EOD!AL37</f>
        <v>56.29</v>
      </c>
      <c r="N37">
        <f t="shared" si="0"/>
        <v>212.10999999999999</v>
      </c>
      <c r="O37" s="154">
        <f t="shared" si="1"/>
        <v>1.0000000000019327E-2</v>
      </c>
      <c r="P37">
        <v>80.573798500777897</v>
      </c>
      <c r="Q37">
        <v>40.371903257743625</v>
      </c>
      <c r="R37">
        <v>5.8202743859318282</v>
      </c>
      <c r="S37">
        <v>29.061370043845177</v>
      </c>
      <c r="T37">
        <v>56.292653811701477</v>
      </c>
      <c r="U37" s="156">
        <f t="shared" si="2"/>
        <v>212.12</v>
      </c>
      <c r="V37" s="154">
        <f t="shared" si="3"/>
        <v>0</v>
      </c>
      <c r="Y37">
        <f>BAWANA!AW37+BAWANA!AX37</f>
        <v>25.88</v>
      </c>
      <c r="Z37">
        <f>BAWANA!BD37+BAWANA!BE37</f>
        <v>32</v>
      </c>
      <c r="AA37">
        <f>BAWANA!X37+BAWANA!Y37</f>
        <v>25.88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212.12</v>
      </c>
      <c r="E38">
        <f>BAWANA!AM38</f>
        <v>0</v>
      </c>
      <c r="F38">
        <f t="shared" si="4"/>
        <v>256</v>
      </c>
      <c r="G38">
        <f t="shared" si="5"/>
        <v>212.12</v>
      </c>
      <c r="H38" s="154"/>
      <c r="I38">
        <f>BRPL_EOD!AK38+BRPL_EOD!AL38</f>
        <v>80.569999999999993</v>
      </c>
      <c r="J38">
        <f>BYPL_EOD!AK38+BYPL_EOD!AL38</f>
        <v>40.369999999999997</v>
      </c>
      <c r="K38">
        <f>MES_EOD!AK38+MES_EOD!AL38</f>
        <v>5.82</v>
      </c>
      <c r="L38">
        <f>NDMC_EOD!AK38+NDMC_EOD!AL38</f>
        <v>29.06</v>
      </c>
      <c r="M38">
        <f>TPDDL_EOD!AK38+TPDDL_EOD!AL38</f>
        <v>56.29</v>
      </c>
      <c r="N38">
        <f t="shared" si="0"/>
        <v>212.10999999999999</v>
      </c>
      <c r="O38" s="154">
        <f t="shared" si="1"/>
        <v>1.0000000000019327E-2</v>
      </c>
      <c r="P38">
        <v>80.573798500777897</v>
      </c>
      <c r="Q38">
        <v>40.371903257743625</v>
      </c>
      <c r="R38">
        <v>5.8202743859318282</v>
      </c>
      <c r="S38">
        <v>29.061370043845177</v>
      </c>
      <c r="T38">
        <v>56.292653811701477</v>
      </c>
      <c r="U38" s="156">
        <f t="shared" si="2"/>
        <v>212.12</v>
      </c>
      <c r="V38" s="154">
        <f t="shared" si="3"/>
        <v>0</v>
      </c>
      <c r="Y38">
        <f>BAWANA!AW38+BAWANA!AX38</f>
        <v>25.88</v>
      </c>
      <c r="Z38">
        <f>BAWANA!BD38+BAWANA!BE38</f>
        <v>32</v>
      </c>
      <c r="AA38">
        <f>BAWANA!X38+BAWANA!Y38</f>
        <v>25.88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212.12</v>
      </c>
      <c r="E39">
        <f>BAWANA!AM39</f>
        <v>0</v>
      </c>
      <c r="F39">
        <f t="shared" si="4"/>
        <v>256</v>
      </c>
      <c r="G39">
        <f t="shared" si="5"/>
        <v>212.12</v>
      </c>
      <c r="H39" s="154"/>
      <c r="I39">
        <f>BRPL_EOD!AK39+BRPL_EOD!AL39</f>
        <v>80.569999999999993</v>
      </c>
      <c r="J39">
        <f>BYPL_EOD!AK39+BYPL_EOD!AL39</f>
        <v>40.369999999999997</v>
      </c>
      <c r="K39">
        <f>MES_EOD!AK39+MES_EOD!AL39</f>
        <v>5.82</v>
      </c>
      <c r="L39">
        <f>NDMC_EOD!AK39+NDMC_EOD!AL39</f>
        <v>29.06</v>
      </c>
      <c r="M39">
        <f>TPDDL_EOD!AK39+TPDDL_EOD!AL39</f>
        <v>56.29</v>
      </c>
      <c r="N39">
        <f t="shared" si="0"/>
        <v>212.10999999999999</v>
      </c>
      <c r="O39" s="154">
        <f t="shared" si="1"/>
        <v>1.0000000000019327E-2</v>
      </c>
      <c r="P39">
        <v>80.573798500777897</v>
      </c>
      <c r="Q39">
        <v>40.371903257743625</v>
      </c>
      <c r="R39">
        <v>5.8202743859318282</v>
      </c>
      <c r="S39">
        <v>29.061370043845177</v>
      </c>
      <c r="T39">
        <v>56.292653811701477</v>
      </c>
      <c r="U39" s="156">
        <f t="shared" si="2"/>
        <v>212.12</v>
      </c>
      <c r="V39" s="154">
        <f t="shared" si="3"/>
        <v>0</v>
      </c>
      <c r="Y39">
        <f>BAWANA!AW39+BAWANA!AX39</f>
        <v>25.88</v>
      </c>
      <c r="Z39">
        <f>BAWANA!BD39+BAWANA!BE39</f>
        <v>32</v>
      </c>
      <c r="AA39">
        <f>BAWANA!X39+BAWANA!Y39</f>
        <v>25.88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212.12</v>
      </c>
      <c r="E40">
        <f>BAWANA!AM40</f>
        <v>0</v>
      </c>
      <c r="F40">
        <f t="shared" si="4"/>
        <v>256</v>
      </c>
      <c r="G40">
        <f t="shared" si="5"/>
        <v>212.12</v>
      </c>
      <c r="H40" s="154"/>
      <c r="I40">
        <f>BRPL_EOD!AK40+BRPL_EOD!AL40</f>
        <v>80.569999999999993</v>
      </c>
      <c r="J40">
        <f>BYPL_EOD!AK40+BYPL_EOD!AL40</f>
        <v>40.369999999999997</v>
      </c>
      <c r="K40">
        <f>MES_EOD!AK40+MES_EOD!AL40</f>
        <v>5.82</v>
      </c>
      <c r="L40">
        <f>NDMC_EOD!AK40+NDMC_EOD!AL40</f>
        <v>29.06</v>
      </c>
      <c r="M40">
        <f>TPDDL_EOD!AK40+TPDDL_EOD!AL40</f>
        <v>56.29</v>
      </c>
      <c r="N40">
        <f t="shared" si="0"/>
        <v>212.10999999999999</v>
      </c>
      <c r="O40" s="154">
        <f t="shared" si="1"/>
        <v>1.0000000000019327E-2</v>
      </c>
      <c r="P40">
        <v>80.573798500777897</v>
      </c>
      <c r="Q40">
        <v>40.371903257743625</v>
      </c>
      <c r="R40">
        <v>5.8202743859318282</v>
      </c>
      <c r="S40">
        <v>29.061370043845177</v>
      </c>
      <c r="T40">
        <v>56.292653811701477</v>
      </c>
      <c r="U40" s="156">
        <f t="shared" si="2"/>
        <v>212.12</v>
      </c>
      <c r="V40" s="154">
        <f t="shared" si="3"/>
        <v>0</v>
      </c>
      <c r="Y40">
        <f>BAWANA!AW40+BAWANA!AX40</f>
        <v>25.88</v>
      </c>
      <c r="Z40">
        <f>BAWANA!BD40+BAWANA!BE40</f>
        <v>32</v>
      </c>
      <c r="AA40">
        <f>BAWANA!X40+BAWANA!Y40</f>
        <v>25.88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212.12</v>
      </c>
      <c r="E41">
        <f>BAWANA!AM41</f>
        <v>0</v>
      </c>
      <c r="F41">
        <f t="shared" si="4"/>
        <v>256</v>
      </c>
      <c r="G41">
        <f t="shared" si="5"/>
        <v>212.12</v>
      </c>
      <c r="H41" s="154"/>
      <c r="I41">
        <f>BRPL_EOD!AK41+BRPL_EOD!AL41</f>
        <v>80.569999999999993</v>
      </c>
      <c r="J41">
        <f>BYPL_EOD!AK41+BYPL_EOD!AL41</f>
        <v>40.369999999999997</v>
      </c>
      <c r="K41">
        <f>MES_EOD!AK41+MES_EOD!AL41</f>
        <v>5.82</v>
      </c>
      <c r="L41">
        <f>NDMC_EOD!AK41+NDMC_EOD!AL41</f>
        <v>29.06</v>
      </c>
      <c r="M41">
        <f>TPDDL_EOD!AK41+TPDDL_EOD!AL41</f>
        <v>56.29</v>
      </c>
      <c r="N41">
        <f t="shared" si="0"/>
        <v>212.10999999999999</v>
      </c>
      <c r="O41" s="154">
        <f t="shared" si="1"/>
        <v>1.0000000000019327E-2</v>
      </c>
      <c r="P41">
        <v>80.573798500777897</v>
      </c>
      <c r="Q41">
        <v>40.371903257743625</v>
      </c>
      <c r="R41">
        <v>5.8202743859318282</v>
      </c>
      <c r="S41">
        <v>29.061370043845177</v>
      </c>
      <c r="T41">
        <v>56.292653811701477</v>
      </c>
      <c r="U41" s="156">
        <f t="shared" si="2"/>
        <v>212.12</v>
      </c>
      <c r="V41" s="154">
        <f t="shared" si="3"/>
        <v>0</v>
      </c>
      <c r="Y41">
        <f>BAWANA!AW41+BAWANA!AX41</f>
        <v>25.88</v>
      </c>
      <c r="Z41">
        <f>BAWANA!BD41+BAWANA!BE41</f>
        <v>32</v>
      </c>
      <c r="AA41">
        <f>BAWANA!X41+BAWANA!Y41</f>
        <v>25.88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212.12</v>
      </c>
      <c r="E42">
        <f>BAWANA!AM42</f>
        <v>0</v>
      </c>
      <c r="F42">
        <f t="shared" si="4"/>
        <v>256</v>
      </c>
      <c r="G42">
        <f t="shared" si="5"/>
        <v>212.12</v>
      </c>
      <c r="H42" s="154"/>
      <c r="I42">
        <f>BRPL_EOD!AK42+BRPL_EOD!AL42</f>
        <v>80.569999999999993</v>
      </c>
      <c r="J42">
        <f>BYPL_EOD!AK42+BYPL_EOD!AL42</f>
        <v>40.369999999999997</v>
      </c>
      <c r="K42">
        <f>MES_EOD!AK42+MES_EOD!AL42</f>
        <v>5.82</v>
      </c>
      <c r="L42">
        <f>NDMC_EOD!AK42+NDMC_EOD!AL42</f>
        <v>29.06</v>
      </c>
      <c r="M42">
        <f>TPDDL_EOD!AK42+TPDDL_EOD!AL42</f>
        <v>56.29</v>
      </c>
      <c r="N42">
        <f t="shared" si="0"/>
        <v>212.10999999999999</v>
      </c>
      <c r="O42" s="154">
        <f t="shared" si="1"/>
        <v>1.0000000000019327E-2</v>
      </c>
      <c r="P42">
        <v>80.573798500777897</v>
      </c>
      <c r="Q42">
        <v>40.371903257743625</v>
      </c>
      <c r="R42">
        <v>5.8202743859318282</v>
      </c>
      <c r="S42">
        <v>29.061370043845177</v>
      </c>
      <c r="T42">
        <v>56.292653811701477</v>
      </c>
      <c r="U42" s="156">
        <f t="shared" si="2"/>
        <v>212.12</v>
      </c>
      <c r="V42" s="154">
        <f t="shared" si="3"/>
        <v>0</v>
      </c>
      <c r="Y42">
        <f>BAWANA!AW42+BAWANA!AX42</f>
        <v>25.88</v>
      </c>
      <c r="Z42">
        <f>BAWANA!BD42+BAWANA!BE42</f>
        <v>32</v>
      </c>
      <c r="AA42">
        <f>BAWANA!X42+BAWANA!Y42</f>
        <v>25.88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216.86</v>
      </c>
      <c r="E43">
        <f>BAWANA!AM43</f>
        <v>0</v>
      </c>
      <c r="F43">
        <f t="shared" si="4"/>
        <v>256</v>
      </c>
      <c r="G43">
        <f t="shared" si="5"/>
        <v>216.86</v>
      </c>
      <c r="H43" s="154"/>
      <c r="I43">
        <f>BRPL_EOD!AK43+BRPL_EOD!AL43</f>
        <v>82.72</v>
      </c>
      <c r="J43">
        <f>BYPL_EOD!AK43+BYPL_EOD!AL43</f>
        <v>41.45</v>
      </c>
      <c r="K43">
        <f>MES_EOD!AK43+MES_EOD!AL43</f>
        <v>5.82</v>
      </c>
      <c r="L43">
        <f>NDMC_EOD!AK43+NDMC_EOD!AL43</f>
        <v>29.06</v>
      </c>
      <c r="M43">
        <f>TPDDL_EOD!AK43+TPDDL_EOD!AL43</f>
        <v>57.8</v>
      </c>
      <c r="N43">
        <f t="shared" si="0"/>
        <v>216.85000000000002</v>
      </c>
      <c r="O43" s="154">
        <f t="shared" si="1"/>
        <v>9.9999999999909051E-3</v>
      </c>
      <c r="P43">
        <v>82.723814618399814</v>
      </c>
      <c r="Q43">
        <v>41.451911459534244</v>
      </c>
      <c r="R43">
        <v>5.8202683882868342</v>
      </c>
      <c r="S43">
        <v>29.061340096841132</v>
      </c>
      <c r="T43">
        <v>57.802665436937971</v>
      </c>
      <c r="U43" s="156">
        <f t="shared" si="2"/>
        <v>216.86</v>
      </c>
      <c r="V43" s="154">
        <f t="shared" si="3"/>
        <v>0</v>
      </c>
      <c r="Y43">
        <f>BAWANA!AW43+BAWANA!AX43</f>
        <v>26.57</v>
      </c>
      <c r="Z43">
        <f>BAWANA!BD43+BAWANA!BE43</f>
        <v>26.57</v>
      </c>
      <c r="AA43">
        <f>BAWANA!X43+BAWANA!Y43</f>
        <v>26.57</v>
      </c>
      <c r="AB43">
        <f>BAWANA!AE43+BAWANA!AF43</f>
        <v>26.57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216.86</v>
      </c>
      <c r="E44">
        <f>BAWANA!AM44</f>
        <v>0</v>
      </c>
      <c r="F44">
        <f t="shared" si="4"/>
        <v>256</v>
      </c>
      <c r="G44">
        <f t="shared" si="5"/>
        <v>216.86</v>
      </c>
      <c r="H44" s="154"/>
      <c r="I44">
        <f>BRPL_EOD!AK44+BRPL_EOD!AL44</f>
        <v>82.72</v>
      </c>
      <c r="J44">
        <f>BYPL_EOD!AK44+BYPL_EOD!AL44</f>
        <v>41.45</v>
      </c>
      <c r="K44">
        <f>MES_EOD!AK44+MES_EOD!AL44</f>
        <v>5.82</v>
      </c>
      <c r="L44">
        <f>NDMC_EOD!AK44+NDMC_EOD!AL44</f>
        <v>29.06</v>
      </c>
      <c r="M44">
        <f>TPDDL_EOD!AK44+TPDDL_EOD!AL44</f>
        <v>57.8</v>
      </c>
      <c r="N44">
        <f t="shared" si="0"/>
        <v>216.85000000000002</v>
      </c>
      <c r="O44" s="154">
        <f t="shared" si="1"/>
        <v>9.9999999999909051E-3</v>
      </c>
      <c r="P44">
        <v>82.723814618399814</v>
      </c>
      <c r="Q44">
        <v>41.451911459534244</v>
      </c>
      <c r="R44">
        <v>5.8202683882868342</v>
      </c>
      <c r="S44">
        <v>29.061340096841132</v>
      </c>
      <c r="T44">
        <v>57.802665436937971</v>
      </c>
      <c r="U44" s="156">
        <f t="shared" si="2"/>
        <v>216.86</v>
      </c>
      <c r="V44" s="154">
        <f t="shared" si="3"/>
        <v>0</v>
      </c>
      <c r="Y44">
        <f>BAWANA!AW44+BAWANA!AX44</f>
        <v>26.57</v>
      </c>
      <c r="Z44">
        <f>BAWANA!BD44+BAWANA!BE44</f>
        <v>26.57</v>
      </c>
      <c r="AA44">
        <f>BAWANA!X44+BAWANA!Y44</f>
        <v>26.57</v>
      </c>
      <c r="AB44">
        <f>BAWANA!AE44+BAWANA!AF44</f>
        <v>26.57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216.86</v>
      </c>
      <c r="E45">
        <f>BAWANA!AM45</f>
        <v>0</v>
      </c>
      <c r="F45">
        <f t="shared" si="4"/>
        <v>256</v>
      </c>
      <c r="G45">
        <f t="shared" si="5"/>
        <v>216.86</v>
      </c>
      <c r="H45" s="154"/>
      <c r="I45">
        <f>BRPL_EOD!AK45+BRPL_EOD!AL45</f>
        <v>82.72</v>
      </c>
      <c r="J45">
        <f>BYPL_EOD!AK45+BYPL_EOD!AL45</f>
        <v>41.45</v>
      </c>
      <c r="K45">
        <f>MES_EOD!AK45+MES_EOD!AL45</f>
        <v>5.82</v>
      </c>
      <c r="L45">
        <f>NDMC_EOD!AK45+NDMC_EOD!AL45</f>
        <v>29.06</v>
      </c>
      <c r="M45">
        <f>TPDDL_EOD!AK45+TPDDL_EOD!AL45</f>
        <v>57.8</v>
      </c>
      <c r="N45">
        <f t="shared" si="0"/>
        <v>216.85000000000002</v>
      </c>
      <c r="O45" s="154">
        <f t="shared" si="1"/>
        <v>9.9999999999909051E-3</v>
      </c>
      <c r="P45">
        <v>82.723814618399814</v>
      </c>
      <c r="Q45">
        <v>41.451911459534244</v>
      </c>
      <c r="R45">
        <v>5.8202683882868342</v>
      </c>
      <c r="S45">
        <v>29.061340096841132</v>
      </c>
      <c r="T45">
        <v>57.802665436937971</v>
      </c>
      <c r="U45" s="156">
        <f t="shared" si="2"/>
        <v>216.86</v>
      </c>
      <c r="V45" s="154">
        <f t="shared" si="3"/>
        <v>0</v>
      </c>
      <c r="Y45">
        <f>BAWANA!AW45+BAWANA!AX45</f>
        <v>26.57</v>
      </c>
      <c r="Z45">
        <f>BAWANA!BD45+BAWANA!BE45</f>
        <v>26.57</v>
      </c>
      <c r="AA45">
        <f>BAWANA!X45+BAWANA!Y45</f>
        <v>26.57</v>
      </c>
      <c r="AB45">
        <f>BAWANA!AE45+BAWANA!AF45</f>
        <v>26.57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216.86</v>
      </c>
      <c r="E46">
        <f>BAWANA!AM46</f>
        <v>0</v>
      </c>
      <c r="F46">
        <f t="shared" si="4"/>
        <v>256</v>
      </c>
      <c r="G46">
        <f t="shared" si="5"/>
        <v>216.86</v>
      </c>
      <c r="H46" s="154"/>
      <c r="I46">
        <f>BRPL_EOD!AK46+BRPL_EOD!AL46</f>
        <v>82.72</v>
      </c>
      <c r="J46">
        <f>BYPL_EOD!AK46+BYPL_EOD!AL46</f>
        <v>41.45</v>
      </c>
      <c r="K46">
        <f>MES_EOD!AK46+MES_EOD!AL46</f>
        <v>5.82</v>
      </c>
      <c r="L46">
        <f>NDMC_EOD!AK46+NDMC_EOD!AL46</f>
        <v>29.06</v>
      </c>
      <c r="M46">
        <f>TPDDL_EOD!AK46+TPDDL_EOD!AL46</f>
        <v>57.8</v>
      </c>
      <c r="N46">
        <f t="shared" si="0"/>
        <v>216.85000000000002</v>
      </c>
      <c r="O46" s="154">
        <f t="shared" si="1"/>
        <v>9.9999999999909051E-3</v>
      </c>
      <c r="P46">
        <v>82.723814618399814</v>
      </c>
      <c r="Q46">
        <v>41.451911459534244</v>
      </c>
      <c r="R46">
        <v>5.8202683882868342</v>
      </c>
      <c r="S46">
        <v>29.061340096841132</v>
      </c>
      <c r="T46">
        <v>57.802665436937971</v>
      </c>
      <c r="U46" s="156">
        <f t="shared" si="2"/>
        <v>216.86</v>
      </c>
      <c r="V46" s="154">
        <f t="shared" si="3"/>
        <v>0</v>
      </c>
      <c r="Y46">
        <f>BAWANA!AW46+BAWANA!AX46</f>
        <v>26.57</v>
      </c>
      <c r="Z46">
        <f>BAWANA!BD46+BAWANA!BE46</f>
        <v>26.57</v>
      </c>
      <c r="AA46">
        <f>BAWANA!X46+BAWANA!Y46</f>
        <v>26.57</v>
      </c>
      <c r="AB46">
        <f>BAWANA!AE46+BAWANA!AF46</f>
        <v>26.57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54"/>
      <c r="I47">
        <f>BRPL_EOD!AK47+BRPL_EOD!AL47</f>
        <v>75</v>
      </c>
      <c r="J47">
        <f>BYPL_EOD!AK47+BYPL_EOD!AL47</f>
        <v>40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199.88</v>
      </c>
      <c r="O47" s="154">
        <f t="shared" si="1"/>
        <v>-199.88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54"/>
      <c r="I48">
        <f>BRPL_EOD!AK48+BRPL_EOD!AL48</f>
        <v>75</v>
      </c>
      <c r="J48">
        <f>BYPL_EOD!AK48+BYPL_EOD!AL48</f>
        <v>40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199.88</v>
      </c>
      <c r="O48" s="154">
        <f t="shared" si="1"/>
        <v>-199.88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40.6</v>
      </c>
      <c r="E49">
        <f>BAWANA!AM49</f>
        <v>0</v>
      </c>
      <c r="F49">
        <f t="shared" si="4"/>
        <v>256</v>
      </c>
      <c r="G49">
        <f t="shared" si="5"/>
        <v>40.6</v>
      </c>
      <c r="H49" s="154"/>
      <c r="I49">
        <f>BRPL_EOD!AK49+BRPL_EOD!AL49</f>
        <v>75</v>
      </c>
      <c r="J49">
        <f>BYPL_EOD!AK49+BYPL_EOD!AL49</f>
        <v>40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199.88</v>
      </c>
      <c r="O49" s="154">
        <f t="shared" si="1"/>
        <v>-159.28</v>
      </c>
      <c r="P49">
        <v>15.23414048429057</v>
      </c>
      <c r="Q49">
        <v>8.1248749249549732</v>
      </c>
      <c r="R49">
        <v>1.1821693015809487</v>
      </c>
      <c r="S49">
        <v>5.9027216329797838</v>
      </c>
      <c r="T49">
        <v>10.156093656193718</v>
      </c>
      <c r="U49" s="156">
        <f t="shared" si="2"/>
        <v>40.599999999999994</v>
      </c>
      <c r="V49" s="154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54"/>
      <c r="I50">
        <f>BRPL_EOD!AK50+BRPL_EOD!AL50</f>
        <v>75</v>
      </c>
      <c r="J50">
        <f>BYPL_EOD!AK50+BYPL_EOD!AL50</f>
        <v>40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199.88</v>
      </c>
      <c r="O50" s="154">
        <f t="shared" si="1"/>
        <v>-199.88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212.12</v>
      </c>
      <c r="E51">
        <f>BAWANA!AM51</f>
        <v>0</v>
      </c>
      <c r="F51">
        <f t="shared" si="4"/>
        <v>256</v>
      </c>
      <c r="G51">
        <f t="shared" si="5"/>
        <v>212.12</v>
      </c>
      <c r="H51" s="154"/>
      <c r="I51">
        <f>BRPL_EOD!AK51+BRPL_EOD!AL51</f>
        <v>80.569999999999993</v>
      </c>
      <c r="J51">
        <f>BYPL_EOD!AK51+BYPL_EOD!AL51</f>
        <v>40.369999999999997</v>
      </c>
      <c r="K51">
        <f>MES_EOD!AK51+MES_EOD!AL51</f>
        <v>5.82</v>
      </c>
      <c r="L51">
        <f>NDMC_EOD!AK51+NDMC_EOD!AL51</f>
        <v>29.06</v>
      </c>
      <c r="M51">
        <f>TPDDL_EOD!AK51+TPDDL_EOD!AL51</f>
        <v>56.29</v>
      </c>
      <c r="N51">
        <f t="shared" si="0"/>
        <v>212.10999999999999</v>
      </c>
      <c r="O51" s="154">
        <f t="shared" si="1"/>
        <v>1.0000000000019327E-2</v>
      </c>
      <c r="P51">
        <v>80.573798500777897</v>
      </c>
      <c r="Q51">
        <v>40.371903257743625</v>
      </c>
      <c r="R51">
        <v>5.8202743859318282</v>
      </c>
      <c r="S51">
        <v>29.061370043845177</v>
      </c>
      <c r="T51">
        <v>56.292653811701477</v>
      </c>
      <c r="U51" s="156">
        <f t="shared" si="2"/>
        <v>212.12</v>
      </c>
      <c r="V51" s="154">
        <f t="shared" si="3"/>
        <v>0</v>
      </c>
      <c r="Y51">
        <f>BAWANA!AW51+BAWANA!AX51</f>
        <v>32</v>
      </c>
      <c r="Z51">
        <f>BAWANA!BD51+BAWANA!BE51</f>
        <v>25.88</v>
      </c>
      <c r="AA51">
        <f>BAWANA!X51+BAWANA!Y51</f>
        <v>32</v>
      </c>
      <c r="AB51">
        <f>BAWANA!AE51+BAWANA!AF51</f>
        <v>25.88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212.12</v>
      </c>
      <c r="E52">
        <f>BAWANA!AM52</f>
        <v>0</v>
      </c>
      <c r="F52">
        <f t="shared" si="4"/>
        <v>256</v>
      </c>
      <c r="G52">
        <f t="shared" si="5"/>
        <v>212.12</v>
      </c>
      <c r="H52" s="154"/>
      <c r="I52">
        <f>BRPL_EOD!AK52+BRPL_EOD!AL52</f>
        <v>80.569999999999993</v>
      </c>
      <c r="J52">
        <f>BYPL_EOD!AK52+BYPL_EOD!AL52</f>
        <v>40.369999999999997</v>
      </c>
      <c r="K52">
        <f>MES_EOD!AK52+MES_EOD!AL52</f>
        <v>5.82</v>
      </c>
      <c r="L52">
        <f>NDMC_EOD!AK52+NDMC_EOD!AL52</f>
        <v>29.06</v>
      </c>
      <c r="M52">
        <f>TPDDL_EOD!AK52+TPDDL_EOD!AL52</f>
        <v>56.29</v>
      </c>
      <c r="N52">
        <f t="shared" si="0"/>
        <v>212.10999999999999</v>
      </c>
      <c r="O52" s="154">
        <f t="shared" si="1"/>
        <v>1.0000000000019327E-2</v>
      </c>
      <c r="P52">
        <v>80.573798500777897</v>
      </c>
      <c r="Q52">
        <v>40.371903257743625</v>
      </c>
      <c r="R52">
        <v>5.8202743859318282</v>
      </c>
      <c r="S52">
        <v>29.061370043845177</v>
      </c>
      <c r="T52">
        <v>56.292653811701477</v>
      </c>
      <c r="U52" s="156">
        <f t="shared" si="2"/>
        <v>212.12</v>
      </c>
      <c r="V52" s="154">
        <f t="shared" si="3"/>
        <v>0</v>
      </c>
      <c r="Y52">
        <f>BAWANA!AW52+BAWANA!AX52</f>
        <v>32</v>
      </c>
      <c r="Z52">
        <f>BAWANA!BD52+BAWANA!BE52</f>
        <v>25.88</v>
      </c>
      <c r="AA52">
        <f>BAWANA!X52+BAWANA!Y52</f>
        <v>32</v>
      </c>
      <c r="AB52">
        <f>BAWANA!AE52+BAWANA!AF52</f>
        <v>25.88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216.86</v>
      </c>
      <c r="E53">
        <f>BAWANA!AM53</f>
        <v>0</v>
      </c>
      <c r="F53">
        <f t="shared" si="4"/>
        <v>256</v>
      </c>
      <c r="G53">
        <f t="shared" si="5"/>
        <v>216.86</v>
      </c>
      <c r="H53" s="154"/>
      <c r="I53">
        <f>BRPL_EOD!AK53+BRPL_EOD!AL53</f>
        <v>82.72</v>
      </c>
      <c r="J53">
        <f>BYPL_EOD!AK53+BYPL_EOD!AL53</f>
        <v>41.45</v>
      </c>
      <c r="K53">
        <f>MES_EOD!AK53+MES_EOD!AL53</f>
        <v>5.82</v>
      </c>
      <c r="L53">
        <f>NDMC_EOD!AK53+NDMC_EOD!AL53</f>
        <v>29.06</v>
      </c>
      <c r="M53">
        <f>TPDDL_EOD!AK53+TPDDL_EOD!AL53</f>
        <v>57.8</v>
      </c>
      <c r="N53">
        <f t="shared" si="0"/>
        <v>216.85000000000002</v>
      </c>
      <c r="O53" s="154">
        <f t="shared" si="1"/>
        <v>9.9999999999909051E-3</v>
      </c>
      <c r="P53">
        <v>82.723814618399814</v>
      </c>
      <c r="Q53">
        <v>41.451911459534244</v>
      </c>
      <c r="R53">
        <v>5.8202683882868342</v>
      </c>
      <c r="S53">
        <v>29.061340096841132</v>
      </c>
      <c r="T53">
        <v>57.802665436937971</v>
      </c>
      <c r="U53" s="156">
        <f t="shared" si="2"/>
        <v>216.86</v>
      </c>
      <c r="V53" s="154">
        <f t="shared" si="3"/>
        <v>0</v>
      </c>
      <c r="Y53">
        <f>BAWANA!AW53+BAWANA!AX53</f>
        <v>26.57</v>
      </c>
      <c r="Z53">
        <f>BAWANA!BD53+BAWANA!BE53</f>
        <v>26.57</v>
      </c>
      <c r="AA53">
        <f>BAWANA!X53+BAWANA!Y53</f>
        <v>26.57</v>
      </c>
      <c r="AB53">
        <f>BAWANA!AE53+BAWANA!AF53</f>
        <v>26.57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216.86</v>
      </c>
      <c r="E54">
        <f>BAWANA!AM54</f>
        <v>0</v>
      </c>
      <c r="F54">
        <f t="shared" si="4"/>
        <v>256</v>
      </c>
      <c r="G54">
        <f t="shared" si="5"/>
        <v>216.86</v>
      </c>
      <c r="H54" s="154"/>
      <c r="I54">
        <f>BRPL_EOD!AK54+BRPL_EOD!AL54</f>
        <v>82.72</v>
      </c>
      <c r="J54">
        <f>BYPL_EOD!AK54+BYPL_EOD!AL54</f>
        <v>41.45</v>
      </c>
      <c r="K54">
        <f>MES_EOD!AK54+MES_EOD!AL54</f>
        <v>5.82</v>
      </c>
      <c r="L54">
        <f>NDMC_EOD!AK54+NDMC_EOD!AL54</f>
        <v>29.06</v>
      </c>
      <c r="M54">
        <f>TPDDL_EOD!AK54+TPDDL_EOD!AL54</f>
        <v>57.8</v>
      </c>
      <c r="N54">
        <f t="shared" si="0"/>
        <v>216.85000000000002</v>
      </c>
      <c r="O54" s="154">
        <f t="shared" si="1"/>
        <v>9.9999999999909051E-3</v>
      </c>
      <c r="P54">
        <v>82.723814618399814</v>
      </c>
      <c r="Q54">
        <v>41.451911459534244</v>
      </c>
      <c r="R54">
        <v>5.8202683882868342</v>
      </c>
      <c r="S54">
        <v>29.061340096841132</v>
      </c>
      <c r="T54">
        <v>57.802665436937971</v>
      </c>
      <c r="U54" s="156">
        <f t="shared" si="2"/>
        <v>216.86</v>
      </c>
      <c r="V54" s="154">
        <f t="shared" si="3"/>
        <v>0</v>
      </c>
      <c r="Y54">
        <f>BAWANA!AW54+BAWANA!AX54</f>
        <v>26.57</v>
      </c>
      <c r="Z54">
        <f>BAWANA!BD54+BAWANA!BE54</f>
        <v>26.57</v>
      </c>
      <c r="AA54">
        <f>BAWANA!X54+BAWANA!Y54</f>
        <v>26.57</v>
      </c>
      <c r="AB54">
        <f>BAWANA!AE54+BAWANA!AF54</f>
        <v>26.57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216.86</v>
      </c>
      <c r="E55">
        <f>BAWANA!AM55</f>
        <v>0</v>
      </c>
      <c r="F55">
        <f t="shared" si="4"/>
        <v>256</v>
      </c>
      <c r="G55">
        <f t="shared" si="5"/>
        <v>216.86</v>
      </c>
      <c r="H55" s="154"/>
      <c r="I55">
        <f>BRPL_EOD!AK55+BRPL_EOD!AL55</f>
        <v>82.72</v>
      </c>
      <c r="J55">
        <f>BYPL_EOD!AK55+BYPL_EOD!AL55</f>
        <v>41.45</v>
      </c>
      <c r="K55">
        <f>MES_EOD!AK55+MES_EOD!AL55</f>
        <v>5.82</v>
      </c>
      <c r="L55">
        <f>NDMC_EOD!AK55+NDMC_EOD!AL55</f>
        <v>29.06</v>
      </c>
      <c r="M55">
        <f>TPDDL_EOD!AK55+TPDDL_EOD!AL55</f>
        <v>57.8</v>
      </c>
      <c r="N55">
        <f t="shared" si="0"/>
        <v>216.85000000000002</v>
      </c>
      <c r="O55" s="154">
        <f t="shared" si="1"/>
        <v>9.9999999999909051E-3</v>
      </c>
      <c r="P55">
        <v>82.723814618399814</v>
      </c>
      <c r="Q55">
        <v>41.451911459534244</v>
      </c>
      <c r="R55">
        <v>5.8202683882868342</v>
      </c>
      <c r="S55">
        <v>29.061340096841132</v>
      </c>
      <c r="T55">
        <v>57.802665436937971</v>
      </c>
      <c r="U55" s="156">
        <f t="shared" si="2"/>
        <v>216.86</v>
      </c>
      <c r="V55" s="154">
        <f t="shared" si="3"/>
        <v>0</v>
      </c>
      <c r="Y55">
        <f>BAWANA!AW55+BAWANA!AX55</f>
        <v>26.57</v>
      </c>
      <c r="Z55">
        <f>BAWANA!BD55+BAWANA!BE55</f>
        <v>26.57</v>
      </c>
      <c r="AA55">
        <f>BAWANA!X55+BAWANA!Y55</f>
        <v>26.57</v>
      </c>
      <c r="AB55">
        <f>BAWANA!AE55+BAWANA!AF55</f>
        <v>26.57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220.08000000000004</v>
      </c>
      <c r="E56">
        <f>BAWANA!AM56</f>
        <v>0</v>
      </c>
      <c r="F56">
        <f t="shared" si="4"/>
        <v>256</v>
      </c>
      <c r="G56">
        <f t="shared" si="5"/>
        <v>220.08000000000004</v>
      </c>
      <c r="H56" s="154"/>
      <c r="I56">
        <f>BRPL_EOD!AK56+BRPL_EOD!AL56</f>
        <v>82.72</v>
      </c>
      <c r="J56">
        <f>BYPL_EOD!AK56+BYPL_EOD!AL56</f>
        <v>41.45</v>
      </c>
      <c r="K56">
        <f>MES_EOD!AK56+MES_EOD!AL56</f>
        <v>5.82</v>
      </c>
      <c r="L56">
        <f>NDMC_EOD!AK56+NDMC_EOD!AL56</f>
        <v>29.06</v>
      </c>
      <c r="M56">
        <f>TPDDL_EOD!AK56+TPDDL_EOD!AL56</f>
        <v>57.8</v>
      </c>
      <c r="N56">
        <f t="shared" si="0"/>
        <v>216.85000000000002</v>
      </c>
      <c r="O56" s="154">
        <f t="shared" si="1"/>
        <v>3.2300000000000182</v>
      </c>
      <c r="P56">
        <v>83.988110654929002</v>
      </c>
      <c r="Q56">
        <v>42.085443352040649</v>
      </c>
      <c r="R56">
        <v>5.8239999999999998</v>
      </c>
      <c r="S56">
        <v>29.496376558665403</v>
      </c>
      <c r="T56">
        <v>58.686069434364953</v>
      </c>
      <c r="U56" s="156">
        <f t="shared" si="2"/>
        <v>220.08</v>
      </c>
      <c r="V56" s="154">
        <f t="shared" si="3"/>
        <v>0</v>
      </c>
      <c r="Y56">
        <f>BAWANA!AW56+BAWANA!AX56</f>
        <v>26.57</v>
      </c>
      <c r="Z56">
        <f>BAWANA!BD56+BAWANA!BE56</f>
        <v>26.57</v>
      </c>
      <c r="AA56">
        <f>BAWANA!X56+BAWANA!Y56</f>
        <v>26.57</v>
      </c>
      <c r="AB56">
        <f>BAWANA!AE56+BAWANA!AF56</f>
        <v>26.57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216.86</v>
      </c>
      <c r="E57">
        <f>BAWANA!AM57</f>
        <v>0</v>
      </c>
      <c r="F57">
        <f t="shared" si="4"/>
        <v>256</v>
      </c>
      <c r="G57">
        <f t="shared" si="5"/>
        <v>216.86</v>
      </c>
      <c r="H57" s="154"/>
      <c r="I57">
        <f>BRPL_EOD!AK57+BRPL_EOD!AL57</f>
        <v>82.72</v>
      </c>
      <c r="J57">
        <f>BYPL_EOD!AK57+BYPL_EOD!AL57</f>
        <v>41.45</v>
      </c>
      <c r="K57">
        <f>MES_EOD!AK57+MES_EOD!AL57</f>
        <v>5.82</v>
      </c>
      <c r="L57">
        <f>NDMC_EOD!AK57+NDMC_EOD!AL57</f>
        <v>29.06</v>
      </c>
      <c r="M57">
        <f>TPDDL_EOD!AK57+TPDDL_EOD!AL57</f>
        <v>57.8</v>
      </c>
      <c r="N57">
        <f t="shared" si="0"/>
        <v>216.85000000000002</v>
      </c>
      <c r="O57" s="154">
        <f t="shared" si="1"/>
        <v>9.9999999999909051E-3</v>
      </c>
      <c r="P57">
        <v>82.723814618399814</v>
      </c>
      <c r="Q57">
        <v>41.451911459534244</v>
      </c>
      <c r="R57">
        <v>5.8202683882868342</v>
      </c>
      <c r="S57">
        <v>29.061340096841132</v>
      </c>
      <c r="T57">
        <v>57.802665436937971</v>
      </c>
      <c r="U57" s="156">
        <f t="shared" si="2"/>
        <v>216.86</v>
      </c>
      <c r="V57" s="154">
        <f t="shared" si="3"/>
        <v>0</v>
      </c>
      <c r="Y57">
        <f>BAWANA!AW57+BAWANA!AX57</f>
        <v>26.57</v>
      </c>
      <c r="Z57">
        <f>BAWANA!BD57+BAWANA!BE57</f>
        <v>26.57</v>
      </c>
      <c r="AA57">
        <f>BAWANA!X57+BAWANA!Y57</f>
        <v>26.57</v>
      </c>
      <c r="AB57">
        <f>BAWANA!AE57+BAWANA!AF57</f>
        <v>26.57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216.86</v>
      </c>
      <c r="E58">
        <f>BAWANA!AM58</f>
        <v>0</v>
      </c>
      <c r="F58">
        <f t="shared" si="4"/>
        <v>256</v>
      </c>
      <c r="G58">
        <f t="shared" si="5"/>
        <v>216.86</v>
      </c>
      <c r="H58" s="154"/>
      <c r="I58">
        <f>BRPL_EOD!AK58+BRPL_EOD!AL58</f>
        <v>82.72</v>
      </c>
      <c r="J58">
        <f>BYPL_EOD!AK58+BYPL_EOD!AL58</f>
        <v>41.45</v>
      </c>
      <c r="K58">
        <f>MES_EOD!AK58+MES_EOD!AL58</f>
        <v>5.82</v>
      </c>
      <c r="L58">
        <f>NDMC_EOD!AK58+NDMC_EOD!AL58</f>
        <v>29.06</v>
      </c>
      <c r="M58">
        <f>TPDDL_EOD!AK58+TPDDL_EOD!AL58</f>
        <v>57.8</v>
      </c>
      <c r="N58">
        <f t="shared" si="0"/>
        <v>216.85000000000002</v>
      </c>
      <c r="O58" s="154">
        <f t="shared" si="1"/>
        <v>9.9999999999909051E-3</v>
      </c>
      <c r="P58">
        <v>82.723814618399814</v>
      </c>
      <c r="Q58">
        <v>41.451911459534244</v>
      </c>
      <c r="R58">
        <v>5.8202683882868342</v>
      </c>
      <c r="S58">
        <v>29.061340096841132</v>
      </c>
      <c r="T58">
        <v>57.802665436937971</v>
      </c>
      <c r="U58" s="156">
        <f t="shared" si="2"/>
        <v>216.86</v>
      </c>
      <c r="V58" s="154">
        <f t="shared" si="3"/>
        <v>0</v>
      </c>
      <c r="Y58">
        <f>BAWANA!AW58+BAWANA!AX58</f>
        <v>26.57</v>
      </c>
      <c r="Z58">
        <f>BAWANA!BD58+BAWANA!BE58</f>
        <v>26.57</v>
      </c>
      <c r="AA58">
        <f>BAWANA!X58+BAWANA!Y58</f>
        <v>26.57</v>
      </c>
      <c r="AB58">
        <f>BAWANA!AE58+BAWANA!AF58</f>
        <v>26.57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216.86</v>
      </c>
      <c r="E59">
        <f>BAWANA!AM59</f>
        <v>0</v>
      </c>
      <c r="F59">
        <f t="shared" si="4"/>
        <v>256</v>
      </c>
      <c r="G59">
        <f t="shared" si="5"/>
        <v>216.86</v>
      </c>
      <c r="H59" s="154"/>
      <c r="I59">
        <f>BRPL_EOD!AK59+BRPL_EOD!AL59</f>
        <v>82.72</v>
      </c>
      <c r="J59">
        <f>BYPL_EOD!AK59+BYPL_EOD!AL59</f>
        <v>41.45</v>
      </c>
      <c r="K59">
        <f>MES_EOD!AK59+MES_EOD!AL59</f>
        <v>5.82</v>
      </c>
      <c r="L59">
        <f>NDMC_EOD!AK59+NDMC_EOD!AL59</f>
        <v>29.06</v>
      </c>
      <c r="M59">
        <f>TPDDL_EOD!AK59+TPDDL_EOD!AL59</f>
        <v>57.8</v>
      </c>
      <c r="N59">
        <f t="shared" si="0"/>
        <v>216.85000000000002</v>
      </c>
      <c r="O59" s="154">
        <f t="shared" si="1"/>
        <v>9.9999999999909051E-3</v>
      </c>
      <c r="P59">
        <v>82.723814618399814</v>
      </c>
      <c r="Q59">
        <v>41.451911459534244</v>
      </c>
      <c r="R59">
        <v>5.8202683882868342</v>
      </c>
      <c r="S59">
        <v>29.061340096841132</v>
      </c>
      <c r="T59">
        <v>57.802665436937971</v>
      </c>
      <c r="U59" s="156">
        <f t="shared" si="2"/>
        <v>216.86</v>
      </c>
      <c r="V59" s="154">
        <f t="shared" si="3"/>
        <v>0</v>
      </c>
      <c r="Y59">
        <f>BAWANA!AW59+BAWANA!AX59</f>
        <v>26.57</v>
      </c>
      <c r="Z59">
        <f>BAWANA!BD59+BAWANA!BE59</f>
        <v>26.57</v>
      </c>
      <c r="AA59">
        <f>BAWANA!X59+BAWANA!Y59</f>
        <v>26.57</v>
      </c>
      <c r="AB59">
        <f>BAWANA!AE59+BAWANA!AF59</f>
        <v>26.57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216.86</v>
      </c>
      <c r="E60">
        <f>BAWANA!AM60</f>
        <v>0</v>
      </c>
      <c r="F60">
        <f t="shared" si="4"/>
        <v>256</v>
      </c>
      <c r="G60">
        <f t="shared" si="5"/>
        <v>216.86</v>
      </c>
      <c r="H60" s="154"/>
      <c r="I60">
        <f>BRPL_EOD!AK60+BRPL_EOD!AL60</f>
        <v>82.72</v>
      </c>
      <c r="J60">
        <f>BYPL_EOD!AK60+BYPL_EOD!AL60</f>
        <v>41.45</v>
      </c>
      <c r="K60">
        <f>MES_EOD!AK60+MES_EOD!AL60</f>
        <v>5.82</v>
      </c>
      <c r="L60">
        <f>NDMC_EOD!AK60+NDMC_EOD!AL60</f>
        <v>29.06</v>
      </c>
      <c r="M60">
        <f>TPDDL_EOD!AK60+TPDDL_EOD!AL60</f>
        <v>57.8</v>
      </c>
      <c r="N60">
        <f t="shared" si="0"/>
        <v>216.85000000000002</v>
      </c>
      <c r="O60" s="154">
        <f t="shared" si="1"/>
        <v>9.9999999999909051E-3</v>
      </c>
      <c r="P60">
        <v>82.723814618399814</v>
      </c>
      <c r="Q60">
        <v>41.451911459534244</v>
      </c>
      <c r="R60">
        <v>5.8202683882868342</v>
      </c>
      <c r="S60">
        <v>29.061340096841132</v>
      </c>
      <c r="T60">
        <v>57.802665436937971</v>
      </c>
      <c r="U60" s="156">
        <f t="shared" si="2"/>
        <v>216.86</v>
      </c>
      <c r="V60" s="154">
        <f t="shared" si="3"/>
        <v>0</v>
      </c>
      <c r="Y60">
        <f>BAWANA!AW60+BAWANA!AX60</f>
        <v>26.57</v>
      </c>
      <c r="Z60">
        <f>BAWANA!BD60+BAWANA!BE60</f>
        <v>26.57</v>
      </c>
      <c r="AA60">
        <f>BAWANA!X60+BAWANA!Y60</f>
        <v>26.57</v>
      </c>
      <c r="AB60">
        <f>BAWANA!AE60+BAWANA!AF60</f>
        <v>26.57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216.86</v>
      </c>
      <c r="E61">
        <f>BAWANA!AM61</f>
        <v>0</v>
      </c>
      <c r="F61">
        <f t="shared" si="4"/>
        <v>256</v>
      </c>
      <c r="G61">
        <f t="shared" si="5"/>
        <v>216.86</v>
      </c>
      <c r="H61" s="154"/>
      <c r="I61">
        <f>BRPL_EOD!AK61+BRPL_EOD!AL61</f>
        <v>82.72</v>
      </c>
      <c r="J61">
        <f>BYPL_EOD!AK61+BYPL_EOD!AL61</f>
        <v>41.45</v>
      </c>
      <c r="K61">
        <f>MES_EOD!AK61+MES_EOD!AL61</f>
        <v>5.82</v>
      </c>
      <c r="L61">
        <f>NDMC_EOD!AK61+NDMC_EOD!AL61</f>
        <v>29.06</v>
      </c>
      <c r="M61">
        <f>TPDDL_EOD!AK61+TPDDL_EOD!AL61</f>
        <v>57.8</v>
      </c>
      <c r="N61">
        <f t="shared" si="0"/>
        <v>216.85000000000002</v>
      </c>
      <c r="O61" s="154">
        <f t="shared" si="1"/>
        <v>9.9999999999909051E-3</v>
      </c>
      <c r="P61">
        <v>82.723814618399814</v>
      </c>
      <c r="Q61">
        <v>41.451911459534244</v>
      </c>
      <c r="R61">
        <v>5.8202683882868342</v>
      </c>
      <c r="S61">
        <v>29.061340096841132</v>
      </c>
      <c r="T61">
        <v>57.802665436937971</v>
      </c>
      <c r="U61" s="156">
        <f t="shared" si="2"/>
        <v>216.86</v>
      </c>
      <c r="V61" s="154">
        <f t="shared" si="3"/>
        <v>0</v>
      </c>
      <c r="Y61">
        <f>BAWANA!AW61+BAWANA!AX61</f>
        <v>26.57</v>
      </c>
      <c r="Z61">
        <f>BAWANA!BD61+BAWANA!BE61</f>
        <v>26.57</v>
      </c>
      <c r="AA61">
        <f>BAWANA!X61+BAWANA!Y61</f>
        <v>26.57</v>
      </c>
      <c r="AB61">
        <f>BAWANA!AE61+BAWANA!AF61</f>
        <v>26.57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216.86</v>
      </c>
      <c r="E62">
        <f>BAWANA!AM62</f>
        <v>0</v>
      </c>
      <c r="F62">
        <f t="shared" si="4"/>
        <v>256</v>
      </c>
      <c r="G62">
        <f t="shared" si="5"/>
        <v>216.86</v>
      </c>
      <c r="H62" s="154"/>
      <c r="I62">
        <f>BRPL_EOD!AK62+BRPL_EOD!AL62</f>
        <v>82.72</v>
      </c>
      <c r="J62">
        <f>BYPL_EOD!AK62+BYPL_EOD!AL62</f>
        <v>41.45</v>
      </c>
      <c r="K62">
        <f>MES_EOD!AK62+MES_EOD!AL62</f>
        <v>5.82</v>
      </c>
      <c r="L62">
        <f>NDMC_EOD!AK62+NDMC_EOD!AL62</f>
        <v>29.06</v>
      </c>
      <c r="M62">
        <f>TPDDL_EOD!AK62+TPDDL_EOD!AL62</f>
        <v>57.8</v>
      </c>
      <c r="N62">
        <f t="shared" si="0"/>
        <v>216.85000000000002</v>
      </c>
      <c r="O62" s="154">
        <f t="shared" si="1"/>
        <v>9.9999999999909051E-3</v>
      </c>
      <c r="P62">
        <v>82.723814618399814</v>
      </c>
      <c r="Q62">
        <v>41.451911459534244</v>
      </c>
      <c r="R62">
        <v>5.8202683882868342</v>
      </c>
      <c r="S62">
        <v>29.061340096841132</v>
      </c>
      <c r="T62">
        <v>57.802665436937971</v>
      </c>
      <c r="U62" s="156">
        <f t="shared" si="2"/>
        <v>216.86</v>
      </c>
      <c r="V62" s="154">
        <f t="shared" si="3"/>
        <v>0</v>
      </c>
      <c r="Y62">
        <f>BAWANA!AW62+BAWANA!AX62</f>
        <v>26.57</v>
      </c>
      <c r="Z62">
        <f>BAWANA!BD62+BAWANA!BE62</f>
        <v>26.57</v>
      </c>
      <c r="AA62">
        <f>BAWANA!X62+BAWANA!Y62</f>
        <v>26.57</v>
      </c>
      <c r="AB62">
        <f>BAWANA!AE62+BAWANA!AF62</f>
        <v>26.57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216.86</v>
      </c>
      <c r="E63">
        <f>BAWANA!AM63</f>
        <v>0</v>
      </c>
      <c r="F63">
        <f t="shared" si="4"/>
        <v>256</v>
      </c>
      <c r="G63">
        <f t="shared" si="5"/>
        <v>216.86</v>
      </c>
      <c r="H63" s="154"/>
      <c r="I63">
        <f>BRPL_EOD!AK63+BRPL_EOD!AL63</f>
        <v>82.72</v>
      </c>
      <c r="J63">
        <f>BYPL_EOD!AK63+BYPL_EOD!AL63</f>
        <v>41.45</v>
      </c>
      <c r="K63">
        <f>MES_EOD!AK63+MES_EOD!AL63</f>
        <v>5.82</v>
      </c>
      <c r="L63">
        <f>NDMC_EOD!AK63+NDMC_EOD!AL63</f>
        <v>29.06</v>
      </c>
      <c r="M63">
        <f>TPDDL_EOD!AK63+TPDDL_EOD!AL63</f>
        <v>57.8</v>
      </c>
      <c r="N63">
        <f t="shared" si="0"/>
        <v>216.85000000000002</v>
      </c>
      <c r="O63" s="154">
        <f t="shared" si="1"/>
        <v>9.9999999999909051E-3</v>
      </c>
      <c r="P63">
        <v>82.723814618399814</v>
      </c>
      <c r="Q63">
        <v>41.451911459534244</v>
      </c>
      <c r="R63">
        <v>5.8202683882868342</v>
      </c>
      <c r="S63">
        <v>29.061340096841132</v>
      </c>
      <c r="T63">
        <v>57.802665436937971</v>
      </c>
      <c r="U63" s="156">
        <f t="shared" si="2"/>
        <v>216.86</v>
      </c>
      <c r="V63" s="154">
        <f t="shared" si="3"/>
        <v>0</v>
      </c>
      <c r="Y63">
        <f>BAWANA!AW63+BAWANA!AX63</f>
        <v>26.57</v>
      </c>
      <c r="Z63">
        <f>BAWANA!BD63+BAWANA!BE63</f>
        <v>26.57</v>
      </c>
      <c r="AA63">
        <f>BAWANA!X63+BAWANA!Y63</f>
        <v>26.57</v>
      </c>
      <c r="AB63">
        <f>BAWANA!AE63+BAWANA!AF63</f>
        <v>26.57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216.86</v>
      </c>
      <c r="E64">
        <f>BAWANA!AM64</f>
        <v>0</v>
      </c>
      <c r="F64">
        <f t="shared" si="4"/>
        <v>256</v>
      </c>
      <c r="G64">
        <f t="shared" si="5"/>
        <v>216.86</v>
      </c>
      <c r="H64" s="154"/>
      <c r="I64">
        <f>BRPL_EOD!AK64+BRPL_EOD!AL64</f>
        <v>82.72</v>
      </c>
      <c r="J64">
        <f>BYPL_EOD!AK64+BYPL_EOD!AL64</f>
        <v>41.45</v>
      </c>
      <c r="K64">
        <f>MES_EOD!AK64+MES_EOD!AL64</f>
        <v>5.82</v>
      </c>
      <c r="L64">
        <f>NDMC_EOD!AK64+NDMC_EOD!AL64</f>
        <v>29.06</v>
      </c>
      <c r="M64">
        <f>TPDDL_EOD!AK64+TPDDL_EOD!AL64</f>
        <v>57.8</v>
      </c>
      <c r="N64">
        <f t="shared" si="0"/>
        <v>216.85000000000002</v>
      </c>
      <c r="O64" s="154">
        <f t="shared" si="1"/>
        <v>9.9999999999909051E-3</v>
      </c>
      <c r="P64">
        <v>82.723814618399814</v>
      </c>
      <c r="Q64">
        <v>41.451911459534244</v>
      </c>
      <c r="R64">
        <v>5.8202683882868342</v>
      </c>
      <c r="S64">
        <v>29.061340096841132</v>
      </c>
      <c r="T64">
        <v>57.802665436937971</v>
      </c>
      <c r="U64" s="156">
        <f t="shared" si="2"/>
        <v>216.86</v>
      </c>
      <c r="V64" s="154">
        <f t="shared" si="3"/>
        <v>0</v>
      </c>
      <c r="Y64">
        <f>BAWANA!AW64+BAWANA!AX64</f>
        <v>26.57</v>
      </c>
      <c r="Z64">
        <f>BAWANA!BD64+BAWANA!BE64</f>
        <v>26.57</v>
      </c>
      <c r="AA64">
        <f>BAWANA!X64+BAWANA!Y64</f>
        <v>26.57</v>
      </c>
      <c r="AB64">
        <f>BAWANA!AE64+BAWANA!AF64</f>
        <v>26.57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216.86</v>
      </c>
      <c r="E65">
        <f>BAWANA!AM65</f>
        <v>0</v>
      </c>
      <c r="F65">
        <f t="shared" si="4"/>
        <v>256</v>
      </c>
      <c r="G65">
        <f t="shared" si="5"/>
        <v>216.86</v>
      </c>
      <c r="H65" s="154"/>
      <c r="I65">
        <f>BRPL_EOD!AK65+BRPL_EOD!AL65</f>
        <v>82.72</v>
      </c>
      <c r="J65">
        <f>BYPL_EOD!AK65+BYPL_EOD!AL65</f>
        <v>41.45</v>
      </c>
      <c r="K65">
        <f>MES_EOD!AK65+MES_EOD!AL65</f>
        <v>5.82</v>
      </c>
      <c r="L65">
        <f>NDMC_EOD!AK65+NDMC_EOD!AL65</f>
        <v>29.06</v>
      </c>
      <c r="M65">
        <f>TPDDL_EOD!AK65+TPDDL_EOD!AL65</f>
        <v>57.8</v>
      </c>
      <c r="N65">
        <f t="shared" si="0"/>
        <v>216.85000000000002</v>
      </c>
      <c r="O65" s="154">
        <f t="shared" si="1"/>
        <v>9.9999999999909051E-3</v>
      </c>
      <c r="P65">
        <v>82.723814618399814</v>
      </c>
      <c r="Q65">
        <v>41.451911459534244</v>
      </c>
      <c r="R65">
        <v>5.8202683882868342</v>
      </c>
      <c r="S65">
        <v>29.061340096841132</v>
      </c>
      <c r="T65">
        <v>57.802665436937971</v>
      </c>
      <c r="U65" s="156">
        <f t="shared" si="2"/>
        <v>216.86</v>
      </c>
      <c r="V65" s="154">
        <f t="shared" si="3"/>
        <v>0</v>
      </c>
      <c r="Y65">
        <f>BAWANA!AW65+BAWANA!AX65</f>
        <v>26.57</v>
      </c>
      <c r="Z65">
        <f>BAWANA!BD65+BAWANA!BE65</f>
        <v>26.57</v>
      </c>
      <c r="AA65">
        <f>BAWANA!X65+BAWANA!Y65</f>
        <v>26.57</v>
      </c>
      <c r="AB65">
        <f>BAWANA!AE65+BAWANA!AF65</f>
        <v>26.57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216.86</v>
      </c>
      <c r="E66">
        <f>BAWANA!AM66</f>
        <v>0</v>
      </c>
      <c r="F66">
        <f t="shared" si="4"/>
        <v>256</v>
      </c>
      <c r="G66">
        <f t="shared" si="5"/>
        <v>216.86</v>
      </c>
      <c r="H66" s="154"/>
      <c r="I66">
        <f>BRPL_EOD!AK66+BRPL_EOD!AL66</f>
        <v>82.72</v>
      </c>
      <c r="J66">
        <f>BYPL_EOD!AK66+BYPL_EOD!AL66</f>
        <v>41.45</v>
      </c>
      <c r="K66">
        <f>MES_EOD!AK66+MES_EOD!AL66</f>
        <v>5.82</v>
      </c>
      <c r="L66">
        <f>NDMC_EOD!AK66+NDMC_EOD!AL66</f>
        <v>29.06</v>
      </c>
      <c r="M66">
        <f>TPDDL_EOD!AK66+TPDDL_EOD!AL66</f>
        <v>57.8</v>
      </c>
      <c r="N66">
        <f t="shared" si="0"/>
        <v>216.85000000000002</v>
      </c>
      <c r="O66" s="154">
        <f t="shared" si="1"/>
        <v>9.9999999999909051E-3</v>
      </c>
      <c r="P66">
        <v>82.723814618399814</v>
      </c>
      <c r="Q66">
        <v>41.451911459534244</v>
      </c>
      <c r="R66">
        <v>5.8202683882868342</v>
      </c>
      <c r="S66">
        <v>29.061340096841132</v>
      </c>
      <c r="T66">
        <v>57.802665436937971</v>
      </c>
      <c r="U66" s="156">
        <f t="shared" si="2"/>
        <v>216.86</v>
      </c>
      <c r="V66" s="154">
        <f t="shared" si="3"/>
        <v>0</v>
      </c>
      <c r="Y66">
        <f>BAWANA!AW66+BAWANA!AX66</f>
        <v>26.57</v>
      </c>
      <c r="Z66">
        <f>BAWANA!BD66+BAWANA!BE66</f>
        <v>26.57</v>
      </c>
      <c r="AA66">
        <f>BAWANA!X66+BAWANA!Y66</f>
        <v>26.57</v>
      </c>
      <c r="AB66">
        <f>BAWANA!AE66+BAWANA!AF66</f>
        <v>26.57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216.86</v>
      </c>
      <c r="E67">
        <f>BAWANA!AM67</f>
        <v>0</v>
      </c>
      <c r="F67">
        <f t="shared" si="4"/>
        <v>256</v>
      </c>
      <c r="G67">
        <f t="shared" si="5"/>
        <v>216.86</v>
      </c>
      <c r="H67" s="154"/>
      <c r="I67">
        <f>BRPL_EOD!AK67+BRPL_EOD!AL67</f>
        <v>82.72</v>
      </c>
      <c r="J67">
        <f>BYPL_EOD!AK67+BYPL_EOD!AL67</f>
        <v>41.45</v>
      </c>
      <c r="K67">
        <f>MES_EOD!AK67+MES_EOD!AL67</f>
        <v>5.82</v>
      </c>
      <c r="L67">
        <f>NDMC_EOD!AK67+NDMC_EOD!AL67</f>
        <v>29.06</v>
      </c>
      <c r="M67">
        <f>TPDDL_EOD!AK67+TPDDL_EOD!AL67</f>
        <v>57.8</v>
      </c>
      <c r="N67">
        <f t="shared" ref="N67:N98" si="7">SUM(I67:M67)</f>
        <v>216.85000000000002</v>
      </c>
      <c r="O67" s="154">
        <f t="shared" ref="O67:O98" si="8">G67-N67</f>
        <v>9.9999999999909051E-3</v>
      </c>
      <c r="P67">
        <v>82.723814618399814</v>
      </c>
      <c r="Q67">
        <v>41.451911459534244</v>
      </c>
      <c r="R67">
        <v>5.8202683882868342</v>
      </c>
      <c r="S67">
        <v>29.061340096841132</v>
      </c>
      <c r="T67">
        <v>57.802665436937971</v>
      </c>
      <c r="U67" s="156">
        <f t="shared" ref="U67:U98" si="9">SUM(P67:T67)</f>
        <v>216.86</v>
      </c>
      <c r="V67" s="154">
        <f t="shared" ref="V67:V99" si="10">G67-U67</f>
        <v>0</v>
      </c>
      <c r="Y67">
        <f>BAWANA!AW67+BAWANA!AX67</f>
        <v>26.57</v>
      </c>
      <c r="Z67">
        <f>BAWANA!BD67+BAWANA!BE67</f>
        <v>26.57</v>
      </c>
      <c r="AA67">
        <f>BAWANA!X67+BAWANA!Y67</f>
        <v>26.57</v>
      </c>
      <c r="AB67">
        <f>BAWANA!AE67+BAWANA!AF67</f>
        <v>26.57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227.71000000000004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227.71000000000004</v>
      </c>
      <c r="H68" s="154"/>
      <c r="I68">
        <f>BRPL_EOD!AK68+BRPL_EOD!AL68</f>
        <v>82.72</v>
      </c>
      <c r="J68">
        <f>BYPL_EOD!AK68+BYPL_EOD!AL68</f>
        <v>41.45</v>
      </c>
      <c r="K68">
        <f>MES_EOD!AK68+MES_EOD!AL68</f>
        <v>5.82</v>
      </c>
      <c r="L68">
        <f>NDMC_EOD!AK68+NDMC_EOD!AL68</f>
        <v>29.06</v>
      </c>
      <c r="M68">
        <f>TPDDL_EOD!AK68+TPDDL_EOD!AL68</f>
        <v>57.8</v>
      </c>
      <c r="N68">
        <f t="shared" si="7"/>
        <v>216.85000000000002</v>
      </c>
      <c r="O68" s="154">
        <f t="shared" si="8"/>
        <v>10.860000000000014</v>
      </c>
      <c r="P68">
        <v>86.991022737062835</v>
      </c>
      <c r="Q68">
        <v>43.590194675363229</v>
      </c>
      <c r="R68">
        <v>5.8239999999999998</v>
      </c>
      <c r="S68">
        <v>30.520496384092507</v>
      </c>
      <c r="T68">
        <v>60.78428620348145</v>
      </c>
      <c r="U68" s="156">
        <f t="shared" si="9"/>
        <v>227.71000000000004</v>
      </c>
      <c r="V68" s="154">
        <f t="shared" si="10"/>
        <v>0</v>
      </c>
      <c r="Y68">
        <f>BAWANA!AW68+BAWANA!AX68</f>
        <v>26.57</v>
      </c>
      <c r="Z68">
        <f>BAWANA!BD68+BAWANA!BE68</f>
        <v>26.57</v>
      </c>
      <c r="AA68">
        <f>BAWANA!X68+BAWANA!Y68</f>
        <v>26.57</v>
      </c>
      <c r="AB68">
        <f>BAWANA!AE68+BAWANA!AF68</f>
        <v>26.57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216.86</v>
      </c>
      <c r="E69">
        <f>BAWANA!AM69</f>
        <v>0</v>
      </c>
      <c r="F69">
        <f t="shared" si="11"/>
        <v>256</v>
      </c>
      <c r="G69">
        <f t="shared" si="12"/>
        <v>216.86</v>
      </c>
      <c r="H69" s="154"/>
      <c r="I69">
        <f>BRPL_EOD!AK69+BRPL_EOD!AL69</f>
        <v>82.72</v>
      </c>
      <c r="J69">
        <f>BYPL_EOD!AK69+BYPL_EOD!AL69</f>
        <v>41.45</v>
      </c>
      <c r="K69">
        <f>MES_EOD!AK69+MES_EOD!AL69</f>
        <v>5.82</v>
      </c>
      <c r="L69">
        <f>NDMC_EOD!AK69+NDMC_EOD!AL69</f>
        <v>29.06</v>
      </c>
      <c r="M69">
        <f>TPDDL_EOD!AK69+TPDDL_EOD!AL69</f>
        <v>57.8</v>
      </c>
      <c r="N69">
        <f t="shared" si="7"/>
        <v>216.85000000000002</v>
      </c>
      <c r="O69" s="154">
        <f t="shared" si="8"/>
        <v>9.9999999999909051E-3</v>
      </c>
      <c r="P69">
        <v>82.723814618399814</v>
      </c>
      <c r="Q69">
        <v>41.451911459534244</v>
      </c>
      <c r="R69">
        <v>5.8202683882868342</v>
      </c>
      <c r="S69">
        <v>29.061340096841132</v>
      </c>
      <c r="T69">
        <v>57.802665436937971</v>
      </c>
      <c r="U69" s="156">
        <f t="shared" si="9"/>
        <v>216.86</v>
      </c>
      <c r="V69" s="154">
        <f t="shared" si="10"/>
        <v>0</v>
      </c>
      <c r="Y69">
        <f>BAWANA!AW69+BAWANA!AX69</f>
        <v>26.57</v>
      </c>
      <c r="Z69">
        <f>BAWANA!BD69+BAWANA!BE69</f>
        <v>26.57</v>
      </c>
      <c r="AA69">
        <f>BAWANA!X69+BAWANA!Y69</f>
        <v>26.57</v>
      </c>
      <c r="AB69">
        <f>BAWANA!AE69+BAWANA!AF69</f>
        <v>26.57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216.86</v>
      </c>
      <c r="E70">
        <f>BAWANA!AM70</f>
        <v>0</v>
      </c>
      <c r="F70">
        <f t="shared" si="11"/>
        <v>256</v>
      </c>
      <c r="G70">
        <f t="shared" si="12"/>
        <v>216.86</v>
      </c>
      <c r="H70" s="154"/>
      <c r="I70">
        <f>BRPL_EOD!AK70+BRPL_EOD!AL70</f>
        <v>82.72</v>
      </c>
      <c r="J70">
        <f>BYPL_EOD!AK70+BYPL_EOD!AL70</f>
        <v>41.45</v>
      </c>
      <c r="K70">
        <f>MES_EOD!AK70+MES_EOD!AL70</f>
        <v>5.82</v>
      </c>
      <c r="L70">
        <f>NDMC_EOD!AK70+NDMC_EOD!AL70</f>
        <v>29.06</v>
      </c>
      <c r="M70">
        <f>TPDDL_EOD!AK70+TPDDL_EOD!AL70</f>
        <v>57.8</v>
      </c>
      <c r="N70">
        <f t="shared" si="7"/>
        <v>216.85000000000002</v>
      </c>
      <c r="O70" s="154">
        <f t="shared" si="8"/>
        <v>9.9999999999909051E-3</v>
      </c>
      <c r="P70">
        <v>82.723814618399814</v>
      </c>
      <c r="Q70">
        <v>41.451911459534244</v>
      </c>
      <c r="R70">
        <v>5.8202683882868342</v>
      </c>
      <c r="S70">
        <v>29.061340096841132</v>
      </c>
      <c r="T70">
        <v>57.802665436937971</v>
      </c>
      <c r="U70" s="156">
        <f t="shared" si="9"/>
        <v>216.86</v>
      </c>
      <c r="V70" s="154">
        <f t="shared" si="10"/>
        <v>0</v>
      </c>
      <c r="Y70">
        <f>BAWANA!AW70+BAWANA!AX70</f>
        <v>26.57</v>
      </c>
      <c r="Z70">
        <f>BAWANA!BD70+BAWANA!BE70</f>
        <v>26.57</v>
      </c>
      <c r="AA70">
        <f>BAWANA!X70+BAWANA!Y70</f>
        <v>26.57</v>
      </c>
      <c r="AB70">
        <f>BAWANA!AE70+BAWANA!AF70</f>
        <v>26.57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212.12</v>
      </c>
      <c r="E71">
        <f>BAWANA!AM71</f>
        <v>0</v>
      </c>
      <c r="F71">
        <f t="shared" si="11"/>
        <v>256</v>
      </c>
      <c r="G71">
        <f t="shared" si="12"/>
        <v>212.12</v>
      </c>
      <c r="H71" s="154"/>
      <c r="I71">
        <f>BRPL_EOD!AK71+BRPL_EOD!AL71</f>
        <v>80.569999999999993</v>
      </c>
      <c r="J71">
        <f>BYPL_EOD!AK71+BYPL_EOD!AL71</f>
        <v>40.369999999999997</v>
      </c>
      <c r="K71">
        <f>MES_EOD!AK71+MES_EOD!AL71</f>
        <v>5.82</v>
      </c>
      <c r="L71">
        <f>NDMC_EOD!AK71+NDMC_EOD!AL71</f>
        <v>29.06</v>
      </c>
      <c r="M71">
        <f>TPDDL_EOD!AK71+TPDDL_EOD!AL71</f>
        <v>56.29</v>
      </c>
      <c r="N71">
        <f t="shared" si="7"/>
        <v>212.10999999999999</v>
      </c>
      <c r="O71" s="154">
        <f t="shared" si="8"/>
        <v>1.0000000000019327E-2</v>
      </c>
      <c r="P71">
        <v>80.573798500777897</v>
      </c>
      <c r="Q71">
        <v>40.371903257743625</v>
      </c>
      <c r="R71">
        <v>5.8202743859318282</v>
      </c>
      <c r="S71">
        <v>29.061370043845177</v>
      </c>
      <c r="T71">
        <v>56.292653811701477</v>
      </c>
      <c r="U71" s="156">
        <f t="shared" si="9"/>
        <v>212.12</v>
      </c>
      <c r="V71" s="154">
        <f t="shared" si="10"/>
        <v>0</v>
      </c>
      <c r="Y71">
        <f>BAWANA!AW71+BAWANA!AX71</f>
        <v>32</v>
      </c>
      <c r="Z71">
        <f>BAWANA!BD71+BAWANA!BE71</f>
        <v>25.88</v>
      </c>
      <c r="AA71">
        <f>BAWANA!X71+BAWANA!Y71</f>
        <v>32</v>
      </c>
      <c r="AB71">
        <f>BAWANA!AE71+BAWANA!AF71</f>
        <v>25.88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213.64</v>
      </c>
      <c r="E72">
        <f>BAWANA!AM72</f>
        <v>0</v>
      </c>
      <c r="F72">
        <f t="shared" si="11"/>
        <v>256</v>
      </c>
      <c r="G72">
        <f t="shared" si="12"/>
        <v>213.64</v>
      </c>
      <c r="H72" s="154"/>
      <c r="I72">
        <f>BRPL_EOD!AK72+BRPL_EOD!AL72</f>
        <v>75.84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52.99</v>
      </c>
      <c r="N72">
        <f t="shared" si="7"/>
        <v>213.63000000000002</v>
      </c>
      <c r="O72" s="154">
        <f t="shared" si="8"/>
        <v>9.9999999999624833E-3</v>
      </c>
      <c r="P72">
        <v>75.844861772541364</v>
      </c>
      <c r="Q72">
        <v>49.92</v>
      </c>
      <c r="R72">
        <v>5.8202726393255348</v>
      </c>
      <c r="S72">
        <v>29.061468766371647</v>
      </c>
      <c r="T72">
        <v>52.993396821761415</v>
      </c>
      <c r="U72" s="156">
        <f t="shared" si="9"/>
        <v>213.63999999999996</v>
      </c>
      <c r="V72" s="154">
        <f t="shared" si="10"/>
        <v>0</v>
      </c>
      <c r="Y72">
        <f>BAWANA!AW72+BAWANA!AX72</f>
        <v>32</v>
      </c>
      <c r="Z72">
        <f>BAWANA!BD72+BAWANA!BE72</f>
        <v>24.36</v>
      </c>
      <c r="AA72">
        <f>BAWANA!X72+BAWANA!Y72</f>
        <v>32</v>
      </c>
      <c r="AB72">
        <f>BAWANA!AE72+BAWANA!AF72</f>
        <v>24.36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219.18</v>
      </c>
      <c r="E73">
        <f>BAWANA!AM73</f>
        <v>0</v>
      </c>
      <c r="F73">
        <f t="shared" si="11"/>
        <v>256</v>
      </c>
      <c r="G73">
        <f t="shared" si="12"/>
        <v>219.18</v>
      </c>
      <c r="H73" s="154"/>
      <c r="I73">
        <f>BRPL_EOD!AK73+BRPL_EOD!AL73</f>
        <v>79.099999999999994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55.27</v>
      </c>
      <c r="N73">
        <f t="shared" si="7"/>
        <v>219.17</v>
      </c>
      <c r="O73" s="154">
        <f t="shared" si="8"/>
        <v>1.0000000000019327E-2</v>
      </c>
      <c r="P73">
        <v>79.104878329138202</v>
      </c>
      <c r="Q73">
        <v>49.92</v>
      </c>
      <c r="R73">
        <v>5.8202657783712155</v>
      </c>
      <c r="S73">
        <v>29.061447555062465</v>
      </c>
      <c r="T73">
        <v>55.273408337428137</v>
      </c>
      <c r="U73" s="156">
        <f t="shared" si="9"/>
        <v>219.18</v>
      </c>
      <c r="V73" s="154">
        <f t="shared" si="10"/>
        <v>0</v>
      </c>
      <c r="Y73">
        <f>BAWANA!AW73+BAWANA!AX73</f>
        <v>25.41</v>
      </c>
      <c r="Z73">
        <f>BAWANA!BD73+BAWANA!BE73</f>
        <v>25.41</v>
      </c>
      <c r="AA73">
        <f>BAWANA!X73+BAWANA!Y73</f>
        <v>25.41</v>
      </c>
      <c r="AB73">
        <f>BAWANA!AE73+BAWANA!AF73</f>
        <v>25.41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219.18</v>
      </c>
      <c r="E74">
        <f>BAWANA!AM74</f>
        <v>0</v>
      </c>
      <c r="F74">
        <f t="shared" si="11"/>
        <v>256</v>
      </c>
      <c r="G74">
        <f t="shared" si="12"/>
        <v>219.18</v>
      </c>
      <c r="H74" s="154"/>
      <c r="I74">
        <f>BRPL_EOD!AK74+BRPL_EOD!AL74</f>
        <v>79.099999999999994</v>
      </c>
      <c r="J74">
        <f>BYPL_EOD!AK74+BYPL_EOD!AL74</f>
        <v>49.92</v>
      </c>
      <c r="K74">
        <f>MES_EOD!AK74+MES_EOD!AL74</f>
        <v>5.82</v>
      </c>
      <c r="L74">
        <f>NDMC_EOD!AK74+NDMC_EOD!AL74</f>
        <v>29.06</v>
      </c>
      <c r="M74">
        <f>TPDDL_EOD!AK74+TPDDL_EOD!AL74</f>
        <v>55.27</v>
      </c>
      <c r="N74">
        <f t="shared" si="7"/>
        <v>219.17</v>
      </c>
      <c r="O74" s="154">
        <f t="shared" si="8"/>
        <v>1.0000000000019327E-2</v>
      </c>
      <c r="P74">
        <v>79.104878329138202</v>
      </c>
      <c r="Q74">
        <v>49.92</v>
      </c>
      <c r="R74">
        <v>5.8202657783712155</v>
      </c>
      <c r="S74">
        <v>29.061447555062465</v>
      </c>
      <c r="T74">
        <v>55.273408337428137</v>
      </c>
      <c r="U74" s="156">
        <f t="shared" si="9"/>
        <v>219.18</v>
      </c>
      <c r="V74" s="154">
        <f t="shared" si="10"/>
        <v>0</v>
      </c>
      <c r="Y74">
        <f>BAWANA!AW74+BAWANA!AX74</f>
        <v>25.41</v>
      </c>
      <c r="Z74">
        <f>BAWANA!BD74+BAWANA!BE74</f>
        <v>25.41</v>
      </c>
      <c r="AA74">
        <f>BAWANA!X74+BAWANA!Y74</f>
        <v>25.41</v>
      </c>
      <c r="AB74">
        <f>BAWANA!AE74+BAWANA!AF74</f>
        <v>25.41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219.18</v>
      </c>
      <c r="E75">
        <f>BAWANA!AM75</f>
        <v>0</v>
      </c>
      <c r="F75">
        <f t="shared" si="11"/>
        <v>256</v>
      </c>
      <c r="G75">
        <f t="shared" si="12"/>
        <v>219.18</v>
      </c>
      <c r="H75" s="154"/>
      <c r="I75">
        <f>BRPL_EOD!AK75+BRPL_EOD!AL75</f>
        <v>79.099999999999994</v>
      </c>
      <c r="J75">
        <f>BYPL_EOD!AK75+BYPL_EOD!AL75</f>
        <v>49.92</v>
      </c>
      <c r="K75">
        <f>MES_EOD!AK75+MES_EOD!AL75</f>
        <v>5.82</v>
      </c>
      <c r="L75">
        <f>NDMC_EOD!AK75+NDMC_EOD!AL75</f>
        <v>29.06</v>
      </c>
      <c r="M75">
        <f>TPDDL_EOD!AK75+TPDDL_EOD!AL75</f>
        <v>55.27</v>
      </c>
      <c r="N75">
        <f t="shared" si="7"/>
        <v>219.17</v>
      </c>
      <c r="O75" s="154">
        <f t="shared" si="8"/>
        <v>1.0000000000019327E-2</v>
      </c>
      <c r="P75">
        <v>79.104878329138202</v>
      </c>
      <c r="Q75">
        <v>49.92</v>
      </c>
      <c r="R75">
        <v>5.8202657783712155</v>
      </c>
      <c r="S75">
        <v>29.061447555062465</v>
      </c>
      <c r="T75">
        <v>55.273408337428137</v>
      </c>
      <c r="U75" s="156">
        <f t="shared" si="9"/>
        <v>219.18</v>
      </c>
      <c r="V75" s="154">
        <f t="shared" si="10"/>
        <v>0</v>
      </c>
      <c r="Y75">
        <f>BAWANA!AW75+BAWANA!AX75</f>
        <v>25.41</v>
      </c>
      <c r="Z75">
        <f>BAWANA!BD75+BAWANA!BE75</f>
        <v>25.41</v>
      </c>
      <c r="AA75">
        <f>BAWANA!X75+BAWANA!Y75</f>
        <v>25.41</v>
      </c>
      <c r="AB75">
        <f>BAWANA!AE75+BAWANA!AF75</f>
        <v>25.41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219.18</v>
      </c>
      <c r="E76">
        <f>BAWANA!AM76</f>
        <v>0</v>
      </c>
      <c r="F76">
        <f t="shared" si="11"/>
        <v>256</v>
      </c>
      <c r="G76">
        <f t="shared" si="12"/>
        <v>219.18</v>
      </c>
      <c r="H76" s="154"/>
      <c r="I76">
        <f>BRPL_EOD!AK76+BRPL_EOD!AL76</f>
        <v>79.099999999999994</v>
      </c>
      <c r="J76">
        <f>BYPL_EOD!AK76+BYPL_EOD!AL76</f>
        <v>49.92</v>
      </c>
      <c r="K76">
        <f>MES_EOD!AK76+MES_EOD!AL76</f>
        <v>5.82</v>
      </c>
      <c r="L76">
        <f>NDMC_EOD!AK76+NDMC_EOD!AL76</f>
        <v>29.06</v>
      </c>
      <c r="M76">
        <f>TPDDL_EOD!AK76+TPDDL_EOD!AL76</f>
        <v>55.27</v>
      </c>
      <c r="N76">
        <f t="shared" si="7"/>
        <v>219.17</v>
      </c>
      <c r="O76" s="154">
        <f t="shared" si="8"/>
        <v>1.0000000000019327E-2</v>
      </c>
      <c r="P76">
        <v>79.104878329138202</v>
      </c>
      <c r="Q76">
        <v>49.92</v>
      </c>
      <c r="R76">
        <v>5.8202657783712155</v>
      </c>
      <c r="S76">
        <v>29.061447555062465</v>
      </c>
      <c r="T76">
        <v>55.273408337428137</v>
      </c>
      <c r="U76" s="156">
        <f t="shared" si="9"/>
        <v>219.18</v>
      </c>
      <c r="V76" s="154">
        <f t="shared" si="10"/>
        <v>0</v>
      </c>
      <c r="Y76">
        <f>BAWANA!AW76+BAWANA!AX76</f>
        <v>25.41</v>
      </c>
      <c r="Z76">
        <f>BAWANA!BD76+BAWANA!BE76</f>
        <v>25.41</v>
      </c>
      <c r="AA76">
        <f>BAWANA!X76+BAWANA!Y76</f>
        <v>25.41</v>
      </c>
      <c r="AB76">
        <f>BAWANA!AE76+BAWANA!AF76</f>
        <v>25.41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219.18</v>
      </c>
      <c r="E77">
        <f>BAWANA!AM77</f>
        <v>0</v>
      </c>
      <c r="F77">
        <f t="shared" si="11"/>
        <v>256</v>
      </c>
      <c r="G77">
        <f t="shared" si="12"/>
        <v>219.18</v>
      </c>
      <c r="H77" s="154"/>
      <c r="I77">
        <f>BRPL_EOD!AK77+BRPL_EOD!AL77</f>
        <v>79.099999999999994</v>
      </c>
      <c r="J77">
        <f>BYPL_EOD!AK77+BYPL_EOD!AL77</f>
        <v>49.92</v>
      </c>
      <c r="K77">
        <f>MES_EOD!AK77+MES_EOD!AL77</f>
        <v>5.82</v>
      </c>
      <c r="L77">
        <f>NDMC_EOD!AK77+NDMC_EOD!AL77</f>
        <v>29.06</v>
      </c>
      <c r="M77">
        <f>TPDDL_EOD!AK77+TPDDL_EOD!AL77</f>
        <v>55.27</v>
      </c>
      <c r="N77">
        <f t="shared" si="7"/>
        <v>219.17</v>
      </c>
      <c r="O77" s="154">
        <f t="shared" si="8"/>
        <v>1.0000000000019327E-2</v>
      </c>
      <c r="P77">
        <v>79.104878329138202</v>
      </c>
      <c r="Q77">
        <v>49.92</v>
      </c>
      <c r="R77">
        <v>5.8202657783712155</v>
      </c>
      <c r="S77">
        <v>29.061447555062465</v>
      </c>
      <c r="T77">
        <v>55.273408337428137</v>
      </c>
      <c r="U77" s="156">
        <f t="shared" si="9"/>
        <v>219.18</v>
      </c>
      <c r="V77" s="154">
        <f t="shared" si="10"/>
        <v>0</v>
      </c>
      <c r="Y77">
        <f>BAWANA!AW77+BAWANA!AX77</f>
        <v>25.41</v>
      </c>
      <c r="Z77">
        <f>BAWANA!BD77+BAWANA!BE77</f>
        <v>25.41</v>
      </c>
      <c r="AA77">
        <f>BAWANA!X77+BAWANA!Y77</f>
        <v>25.41</v>
      </c>
      <c r="AB77">
        <f>BAWANA!AE77+BAWANA!AF77</f>
        <v>25.41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229.39999999999998</v>
      </c>
      <c r="E78">
        <f>BAWANA!AM78</f>
        <v>0</v>
      </c>
      <c r="F78">
        <f t="shared" si="11"/>
        <v>256</v>
      </c>
      <c r="G78">
        <f t="shared" si="12"/>
        <v>229.39999999999998</v>
      </c>
      <c r="H78" s="154"/>
      <c r="I78">
        <f>BRPL_EOD!AK78+BRPL_EOD!AL78</f>
        <v>75</v>
      </c>
      <c r="J78">
        <f>BYPL_EOD!AK78+BYPL_EOD!AL78</f>
        <v>49.92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229.4</v>
      </c>
      <c r="O78" s="154">
        <f t="shared" si="8"/>
        <v>0</v>
      </c>
      <c r="P78">
        <v>74.999999999999986</v>
      </c>
      <c r="Q78">
        <v>49.919999999999995</v>
      </c>
      <c r="R78">
        <v>5.8199999999999994</v>
      </c>
      <c r="S78">
        <v>29.059999999999995</v>
      </c>
      <c r="T78">
        <v>69.59999999999998</v>
      </c>
      <c r="U78" s="156">
        <f t="shared" si="9"/>
        <v>229.39999999999998</v>
      </c>
      <c r="V78" s="154">
        <f t="shared" si="10"/>
        <v>0</v>
      </c>
      <c r="Y78">
        <f>BAWANA!AW78+BAWANA!AX78</f>
        <v>20.3</v>
      </c>
      <c r="Z78">
        <f>BAWANA!BD78+BAWANA!BE78</f>
        <v>20.3</v>
      </c>
      <c r="AA78">
        <f>BAWANA!X78+BAWANA!Y78</f>
        <v>20.3</v>
      </c>
      <c r="AB78">
        <f>BAWANA!AE78+BAWANA!AF78</f>
        <v>20.3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229.39999999999998</v>
      </c>
      <c r="E79">
        <f>BAWANA!AM79</f>
        <v>0</v>
      </c>
      <c r="F79">
        <f t="shared" si="11"/>
        <v>256</v>
      </c>
      <c r="G79">
        <f t="shared" si="12"/>
        <v>229.39999999999998</v>
      </c>
      <c r="H79" s="154"/>
      <c r="I79">
        <f>BRPL_EOD!AK79+BRPL_EOD!AL79</f>
        <v>75</v>
      </c>
      <c r="J79">
        <f>BYPL_EOD!AK79+BYPL_EOD!AL79</f>
        <v>49.92</v>
      </c>
      <c r="K79">
        <f>MES_EOD!AK79+MES_EOD!AL79</f>
        <v>5.82</v>
      </c>
      <c r="L79">
        <f>NDMC_EOD!AK79+NDMC_EOD!AL79</f>
        <v>29.06</v>
      </c>
      <c r="M79">
        <f>TPDDL_EOD!AK79+TPDDL_EOD!AL79</f>
        <v>69.599999999999994</v>
      </c>
      <c r="N79">
        <f t="shared" si="7"/>
        <v>229.4</v>
      </c>
      <c r="O79" s="154">
        <f t="shared" si="8"/>
        <v>0</v>
      </c>
      <c r="P79">
        <v>74.999999999999986</v>
      </c>
      <c r="Q79">
        <v>49.919999999999995</v>
      </c>
      <c r="R79">
        <v>5.8199999999999994</v>
      </c>
      <c r="S79">
        <v>29.059999999999995</v>
      </c>
      <c r="T79">
        <v>69.59999999999998</v>
      </c>
      <c r="U79" s="156">
        <f t="shared" si="9"/>
        <v>229.39999999999998</v>
      </c>
      <c r="V79" s="154">
        <f t="shared" si="10"/>
        <v>0</v>
      </c>
      <c r="Y79">
        <f>BAWANA!AW79+BAWANA!AX79</f>
        <v>20.3</v>
      </c>
      <c r="Z79">
        <f>BAWANA!BD79+BAWANA!BE79</f>
        <v>20.3</v>
      </c>
      <c r="AA79">
        <f>BAWANA!X79+BAWANA!Y79</f>
        <v>20.3</v>
      </c>
      <c r="AB79">
        <f>BAWANA!AE79+BAWANA!AF79</f>
        <v>20.3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229.39999999999998</v>
      </c>
      <c r="E80">
        <f>BAWANA!AM80</f>
        <v>0</v>
      </c>
      <c r="F80">
        <f t="shared" si="11"/>
        <v>256</v>
      </c>
      <c r="G80">
        <f t="shared" si="12"/>
        <v>229.39999999999998</v>
      </c>
      <c r="H80" s="154"/>
      <c r="I80">
        <f>BRPL_EOD!AK80+BRPL_EOD!AL80</f>
        <v>75</v>
      </c>
      <c r="J80">
        <f>BYPL_EOD!AK80+BYPL_EOD!AL80</f>
        <v>49.92</v>
      </c>
      <c r="K80">
        <f>MES_EOD!AK80+MES_EOD!AL80</f>
        <v>5.82</v>
      </c>
      <c r="L80">
        <f>NDMC_EOD!AK80+NDMC_EOD!AL80</f>
        <v>29.06</v>
      </c>
      <c r="M80">
        <f>TPDDL_EOD!AK80+TPDDL_EOD!AL80</f>
        <v>69.599999999999994</v>
      </c>
      <c r="N80">
        <f t="shared" si="7"/>
        <v>229.4</v>
      </c>
      <c r="O80" s="154">
        <f t="shared" si="8"/>
        <v>0</v>
      </c>
      <c r="P80">
        <v>74.999999999999986</v>
      </c>
      <c r="Q80">
        <v>49.919999999999995</v>
      </c>
      <c r="R80">
        <v>5.8199999999999994</v>
      </c>
      <c r="S80">
        <v>29.059999999999995</v>
      </c>
      <c r="T80">
        <v>69.59999999999998</v>
      </c>
      <c r="U80" s="156">
        <f t="shared" si="9"/>
        <v>229.39999999999998</v>
      </c>
      <c r="V80" s="154">
        <f t="shared" si="10"/>
        <v>0</v>
      </c>
      <c r="Y80">
        <f>BAWANA!AW80+BAWANA!AX80</f>
        <v>20.3</v>
      </c>
      <c r="Z80">
        <f>BAWANA!BD80+BAWANA!BE80</f>
        <v>20.3</v>
      </c>
      <c r="AA80">
        <f>BAWANA!X80+BAWANA!Y80</f>
        <v>20.3</v>
      </c>
      <c r="AB80">
        <f>BAWANA!AE80+BAWANA!AF80</f>
        <v>20.3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229.39999999999998</v>
      </c>
      <c r="E81">
        <f>BAWANA!AM81</f>
        <v>0</v>
      </c>
      <c r="F81">
        <f t="shared" si="11"/>
        <v>256</v>
      </c>
      <c r="G81">
        <f t="shared" si="12"/>
        <v>229.39999999999998</v>
      </c>
      <c r="H81" s="154"/>
      <c r="I81">
        <f>BRPL_EOD!AK81+BRPL_EOD!AL81</f>
        <v>75</v>
      </c>
      <c r="J81">
        <f>BYPL_EOD!AK81+BYPL_EOD!AL81</f>
        <v>49.92</v>
      </c>
      <c r="K81">
        <f>MES_EOD!AK81+MES_EOD!AL81</f>
        <v>5.82</v>
      </c>
      <c r="L81">
        <f>NDMC_EOD!AK81+NDMC_EOD!AL81</f>
        <v>29.06</v>
      </c>
      <c r="M81">
        <f>TPDDL_EOD!AK81+TPDDL_EOD!AL81</f>
        <v>69.599999999999994</v>
      </c>
      <c r="N81">
        <f t="shared" si="7"/>
        <v>229.4</v>
      </c>
      <c r="O81" s="154">
        <f t="shared" si="8"/>
        <v>0</v>
      </c>
      <c r="P81">
        <v>74.999999999999986</v>
      </c>
      <c r="Q81">
        <v>49.919999999999995</v>
      </c>
      <c r="R81">
        <v>5.8199999999999994</v>
      </c>
      <c r="S81">
        <v>29.059999999999995</v>
      </c>
      <c r="T81">
        <v>69.59999999999998</v>
      </c>
      <c r="U81" s="156">
        <f t="shared" si="9"/>
        <v>229.39999999999998</v>
      </c>
      <c r="V81" s="154">
        <f t="shared" si="10"/>
        <v>0</v>
      </c>
      <c r="Y81">
        <f>BAWANA!AW81+BAWANA!AX81</f>
        <v>20.3</v>
      </c>
      <c r="Z81">
        <f>BAWANA!BD81+BAWANA!BE81</f>
        <v>20.3</v>
      </c>
      <c r="AA81">
        <f>BAWANA!X81+BAWANA!Y81</f>
        <v>20.3</v>
      </c>
      <c r="AB81">
        <f>BAWANA!AE81+BAWANA!AF81</f>
        <v>20.3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229.39999999999998</v>
      </c>
      <c r="E82">
        <f>BAWANA!AM82</f>
        <v>0</v>
      </c>
      <c r="F82">
        <f t="shared" si="11"/>
        <v>256</v>
      </c>
      <c r="G82">
        <f t="shared" si="12"/>
        <v>229.39999999999998</v>
      </c>
      <c r="H82" s="154"/>
      <c r="I82">
        <f>BRPL_EOD!AK82+BRPL_EOD!AL82</f>
        <v>75</v>
      </c>
      <c r="J82">
        <f>BYPL_EOD!AK82+BYPL_EOD!AL82</f>
        <v>49.92</v>
      </c>
      <c r="K82">
        <f>MES_EOD!AK82+MES_EOD!AL82</f>
        <v>5.82</v>
      </c>
      <c r="L82">
        <f>NDMC_EOD!AK82+NDMC_EOD!AL82</f>
        <v>29.06</v>
      </c>
      <c r="M82">
        <f>TPDDL_EOD!AK82+TPDDL_EOD!AL82</f>
        <v>69.599999999999994</v>
      </c>
      <c r="N82">
        <f t="shared" si="7"/>
        <v>229.4</v>
      </c>
      <c r="O82" s="154">
        <f t="shared" si="8"/>
        <v>0</v>
      </c>
      <c r="P82">
        <v>74.999999999999986</v>
      </c>
      <c r="Q82">
        <v>49.919999999999995</v>
      </c>
      <c r="R82">
        <v>5.8199999999999994</v>
      </c>
      <c r="S82">
        <v>29.059999999999995</v>
      </c>
      <c r="T82">
        <v>69.59999999999998</v>
      </c>
      <c r="U82" s="156">
        <f t="shared" si="9"/>
        <v>229.39999999999998</v>
      </c>
      <c r="V82" s="154">
        <f t="shared" si="10"/>
        <v>0</v>
      </c>
      <c r="Y82">
        <f>BAWANA!AW82+BAWANA!AX82</f>
        <v>20.3</v>
      </c>
      <c r="Z82">
        <f>BAWANA!BD82+BAWANA!BE82</f>
        <v>20.3</v>
      </c>
      <c r="AA82">
        <f>BAWANA!X82+BAWANA!Y82</f>
        <v>20.3</v>
      </c>
      <c r="AB82">
        <f>BAWANA!AE82+BAWANA!AF82</f>
        <v>20.3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229.39999999999998</v>
      </c>
      <c r="E83">
        <f>BAWANA!AM83</f>
        <v>0</v>
      </c>
      <c r="F83">
        <f t="shared" si="11"/>
        <v>256</v>
      </c>
      <c r="G83">
        <f t="shared" si="12"/>
        <v>229.39999999999998</v>
      </c>
      <c r="H83" s="154"/>
      <c r="I83">
        <f>BRPL_EOD!AK83+BRPL_EOD!AL83</f>
        <v>75</v>
      </c>
      <c r="J83">
        <f>BYPL_EOD!AK83+BYPL_EOD!AL83</f>
        <v>49.92</v>
      </c>
      <c r="K83">
        <f>MES_EOD!AK83+MES_EOD!AL83</f>
        <v>5.82</v>
      </c>
      <c r="L83">
        <f>NDMC_EOD!AK83+NDMC_EOD!AL83</f>
        <v>29.06</v>
      </c>
      <c r="M83">
        <f>TPDDL_EOD!AK83+TPDDL_EOD!AL83</f>
        <v>69.599999999999994</v>
      </c>
      <c r="N83">
        <f t="shared" si="7"/>
        <v>229.4</v>
      </c>
      <c r="O83" s="154">
        <f t="shared" si="8"/>
        <v>0</v>
      </c>
      <c r="P83">
        <v>74.999999999999986</v>
      </c>
      <c r="Q83">
        <v>49.919999999999995</v>
      </c>
      <c r="R83">
        <v>5.8199999999999994</v>
      </c>
      <c r="S83">
        <v>29.059999999999995</v>
      </c>
      <c r="T83">
        <v>69.59999999999998</v>
      </c>
      <c r="U83" s="156">
        <f t="shared" si="9"/>
        <v>229.39999999999998</v>
      </c>
      <c r="V83" s="154">
        <f t="shared" si="10"/>
        <v>0</v>
      </c>
      <c r="Y83">
        <f>BAWANA!AW83+BAWANA!AX83</f>
        <v>20.3</v>
      </c>
      <c r="Z83">
        <f>BAWANA!BD83+BAWANA!BE83</f>
        <v>20.3</v>
      </c>
      <c r="AA83">
        <f>BAWANA!X83+BAWANA!Y83</f>
        <v>20.3</v>
      </c>
      <c r="AB83">
        <f>BAWANA!AE83+BAWANA!AF83</f>
        <v>20.3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229.39999999999998</v>
      </c>
      <c r="E84">
        <f>BAWANA!AM84</f>
        <v>0</v>
      </c>
      <c r="F84">
        <f t="shared" si="11"/>
        <v>256</v>
      </c>
      <c r="G84">
        <f t="shared" si="12"/>
        <v>229.39999999999998</v>
      </c>
      <c r="H84" s="154"/>
      <c r="I84">
        <f>BRPL_EOD!AK84+BRPL_EOD!AL84</f>
        <v>75</v>
      </c>
      <c r="J84">
        <f>BYPL_EOD!AK84+BYPL_EOD!AL84</f>
        <v>49.92</v>
      </c>
      <c r="K84">
        <f>MES_EOD!AK84+MES_EOD!AL84</f>
        <v>5.82</v>
      </c>
      <c r="L84">
        <f>NDMC_EOD!AK84+NDMC_EOD!AL84</f>
        <v>29.06</v>
      </c>
      <c r="M84">
        <f>TPDDL_EOD!AK84+TPDDL_EOD!AL84</f>
        <v>69.599999999999994</v>
      </c>
      <c r="N84">
        <f t="shared" si="7"/>
        <v>229.4</v>
      </c>
      <c r="O84" s="154">
        <f t="shared" si="8"/>
        <v>0</v>
      </c>
      <c r="P84">
        <v>74.999999999999986</v>
      </c>
      <c r="Q84">
        <v>49.919999999999995</v>
      </c>
      <c r="R84">
        <v>5.8199999999999994</v>
      </c>
      <c r="S84">
        <v>29.059999999999995</v>
      </c>
      <c r="T84">
        <v>69.59999999999998</v>
      </c>
      <c r="U84" s="156">
        <f t="shared" si="9"/>
        <v>229.39999999999998</v>
      </c>
      <c r="V84" s="154">
        <f t="shared" si="10"/>
        <v>0</v>
      </c>
      <c r="Y84">
        <f>BAWANA!AW84+BAWANA!AX84</f>
        <v>20.3</v>
      </c>
      <c r="Z84">
        <f>BAWANA!BD84+BAWANA!BE84</f>
        <v>20.3</v>
      </c>
      <c r="AA84">
        <f>BAWANA!X84+BAWANA!Y84</f>
        <v>20.3</v>
      </c>
      <c r="AB84">
        <f>BAWANA!AE84+BAWANA!AF84</f>
        <v>20.3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229.4</v>
      </c>
      <c r="E85">
        <f>BAWANA!AM85</f>
        <v>0</v>
      </c>
      <c r="F85">
        <f t="shared" si="11"/>
        <v>256</v>
      </c>
      <c r="G85">
        <f t="shared" si="12"/>
        <v>229.4</v>
      </c>
      <c r="H85" s="154"/>
      <c r="I85">
        <f>BRPL_EOD!AK85+BRPL_EOD!AL85</f>
        <v>75</v>
      </c>
      <c r="J85">
        <f>BYPL_EOD!AK85+BYPL_EOD!AL85</f>
        <v>49.92</v>
      </c>
      <c r="K85">
        <f>MES_EOD!AK85+MES_EOD!AL85</f>
        <v>5.82</v>
      </c>
      <c r="L85">
        <f>NDMC_EOD!AK85+NDMC_EOD!AL85</f>
        <v>29.06</v>
      </c>
      <c r="M85">
        <f>TPDDL_EOD!AK85+TPDDL_EOD!AL85</f>
        <v>69.599999999999994</v>
      </c>
      <c r="N85">
        <f t="shared" si="7"/>
        <v>229.4</v>
      </c>
      <c r="O85" s="154">
        <f t="shared" si="8"/>
        <v>0</v>
      </c>
      <c r="P85">
        <v>75</v>
      </c>
      <c r="Q85">
        <v>49.92</v>
      </c>
      <c r="R85">
        <v>5.82</v>
      </c>
      <c r="S85">
        <v>29.06</v>
      </c>
      <c r="T85">
        <v>69.599999999999994</v>
      </c>
      <c r="U85" s="156">
        <f t="shared" si="9"/>
        <v>229.4</v>
      </c>
      <c r="V85" s="154">
        <f t="shared" si="10"/>
        <v>0</v>
      </c>
      <c r="Y85">
        <f>BAWANA!AW85+BAWANA!AX85</f>
        <v>32</v>
      </c>
      <c r="Z85">
        <f>BAWANA!BD85+BAWANA!BE85</f>
        <v>8.6</v>
      </c>
      <c r="AA85">
        <f>BAWANA!X85+BAWANA!Y85</f>
        <v>32</v>
      </c>
      <c r="AB85">
        <f>BAWANA!AE85+BAWANA!AF85</f>
        <v>8.6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229.4</v>
      </c>
      <c r="E86">
        <f>BAWANA!AM86</f>
        <v>0</v>
      </c>
      <c r="F86">
        <f t="shared" si="11"/>
        <v>256</v>
      </c>
      <c r="G86">
        <f t="shared" si="12"/>
        <v>229.4</v>
      </c>
      <c r="H86" s="154"/>
      <c r="I86">
        <f>BRPL_EOD!AK86+BRPL_EOD!AL86</f>
        <v>75</v>
      </c>
      <c r="J86">
        <f>BYPL_EOD!AK86+BYPL_EOD!AL86</f>
        <v>49.92</v>
      </c>
      <c r="K86">
        <f>MES_EOD!AK86+MES_EOD!AL86</f>
        <v>5.82</v>
      </c>
      <c r="L86">
        <f>NDMC_EOD!AK86+NDMC_EOD!AL86</f>
        <v>29.06</v>
      </c>
      <c r="M86">
        <f>TPDDL_EOD!AK86+TPDDL_EOD!AL86</f>
        <v>69.599999999999994</v>
      </c>
      <c r="N86">
        <f t="shared" si="7"/>
        <v>229.4</v>
      </c>
      <c r="O86" s="154">
        <f t="shared" si="8"/>
        <v>0</v>
      </c>
      <c r="P86">
        <v>75</v>
      </c>
      <c r="Q86">
        <v>49.92</v>
      </c>
      <c r="R86">
        <v>5.82</v>
      </c>
      <c r="S86">
        <v>29.06</v>
      </c>
      <c r="T86">
        <v>69.599999999999994</v>
      </c>
      <c r="U86" s="156">
        <f t="shared" si="9"/>
        <v>229.4</v>
      </c>
      <c r="V86" s="154">
        <f t="shared" si="10"/>
        <v>0</v>
      </c>
      <c r="Y86">
        <f>BAWANA!AW86+BAWANA!AX86</f>
        <v>32</v>
      </c>
      <c r="Z86">
        <f>BAWANA!BD86+BAWANA!BE86</f>
        <v>8.6</v>
      </c>
      <c r="AA86">
        <f>BAWANA!X86+BAWANA!Y86</f>
        <v>32</v>
      </c>
      <c r="AB86">
        <f>BAWANA!AE86+BAWANA!AF86</f>
        <v>8.6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229.4</v>
      </c>
      <c r="E87">
        <f>BAWANA!AM87</f>
        <v>0</v>
      </c>
      <c r="F87">
        <f t="shared" si="11"/>
        <v>256</v>
      </c>
      <c r="G87">
        <f t="shared" si="12"/>
        <v>229.4</v>
      </c>
      <c r="H87" s="154"/>
      <c r="I87">
        <f>BRPL_EOD!AK87+BRPL_EOD!AL87</f>
        <v>75</v>
      </c>
      <c r="J87">
        <f>BYPL_EOD!AK87+BYPL_EOD!AL87</f>
        <v>49.92</v>
      </c>
      <c r="K87">
        <f>MES_EOD!AK87+MES_EOD!AL87</f>
        <v>5.82</v>
      </c>
      <c r="L87">
        <f>NDMC_EOD!AK87+NDMC_EOD!AL87</f>
        <v>29.06</v>
      </c>
      <c r="M87">
        <f>TPDDL_EOD!AK87+TPDDL_EOD!AL87</f>
        <v>69.599999999999994</v>
      </c>
      <c r="N87">
        <f t="shared" si="7"/>
        <v>229.4</v>
      </c>
      <c r="O87" s="154">
        <f t="shared" si="8"/>
        <v>0</v>
      </c>
      <c r="P87">
        <v>75</v>
      </c>
      <c r="Q87">
        <v>49.92</v>
      </c>
      <c r="R87">
        <v>5.82</v>
      </c>
      <c r="S87">
        <v>29.06</v>
      </c>
      <c r="T87">
        <v>69.599999999999994</v>
      </c>
      <c r="U87" s="156">
        <f t="shared" si="9"/>
        <v>229.4</v>
      </c>
      <c r="V87" s="154">
        <f t="shared" si="10"/>
        <v>0</v>
      </c>
      <c r="Y87">
        <f>BAWANA!AW87+BAWANA!AX87</f>
        <v>32</v>
      </c>
      <c r="Z87">
        <f>BAWANA!BD87+BAWANA!BE87</f>
        <v>8.6</v>
      </c>
      <c r="AA87">
        <f>BAWANA!X87+BAWANA!Y87</f>
        <v>32</v>
      </c>
      <c r="AB87">
        <f>BAWANA!AE87+BAWANA!AF87</f>
        <v>8.6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229.4</v>
      </c>
      <c r="E88">
        <f>BAWANA!AM88</f>
        <v>0</v>
      </c>
      <c r="F88">
        <f t="shared" si="11"/>
        <v>256</v>
      </c>
      <c r="G88">
        <f t="shared" si="12"/>
        <v>229.4</v>
      </c>
      <c r="H88" s="154"/>
      <c r="I88">
        <f>BRPL_EOD!AK88+BRPL_EOD!AL88</f>
        <v>75</v>
      </c>
      <c r="J88">
        <f>BYPL_EOD!AK88+BYPL_EOD!AL88</f>
        <v>49.92</v>
      </c>
      <c r="K88">
        <f>MES_EOD!AK88+MES_EOD!AL88</f>
        <v>5.82</v>
      </c>
      <c r="L88">
        <f>NDMC_EOD!AK88+NDMC_EOD!AL88</f>
        <v>29.06</v>
      </c>
      <c r="M88">
        <f>TPDDL_EOD!AK88+TPDDL_EOD!AL88</f>
        <v>69.599999999999994</v>
      </c>
      <c r="N88">
        <f t="shared" si="7"/>
        <v>229.4</v>
      </c>
      <c r="O88" s="154">
        <f t="shared" si="8"/>
        <v>0</v>
      </c>
      <c r="P88">
        <v>75</v>
      </c>
      <c r="Q88">
        <v>49.92</v>
      </c>
      <c r="R88">
        <v>5.82</v>
      </c>
      <c r="S88">
        <v>29.06</v>
      </c>
      <c r="T88">
        <v>69.599999999999994</v>
      </c>
      <c r="U88" s="156">
        <f t="shared" si="9"/>
        <v>229.4</v>
      </c>
      <c r="V88" s="154">
        <f t="shared" si="10"/>
        <v>0</v>
      </c>
      <c r="Y88">
        <f>BAWANA!AW88+BAWANA!AX88</f>
        <v>32</v>
      </c>
      <c r="Z88">
        <f>BAWANA!BD88+BAWANA!BE88</f>
        <v>8.6</v>
      </c>
      <c r="AA88">
        <f>BAWANA!X88+BAWANA!Y88</f>
        <v>32</v>
      </c>
      <c r="AB88">
        <f>BAWANA!AE88+BAWANA!AF88</f>
        <v>8.6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229.4</v>
      </c>
      <c r="E89">
        <f>BAWANA!AM89</f>
        <v>0</v>
      </c>
      <c r="F89">
        <f t="shared" si="11"/>
        <v>256</v>
      </c>
      <c r="G89">
        <f t="shared" si="12"/>
        <v>229.4</v>
      </c>
      <c r="H89" s="154"/>
      <c r="I89">
        <f>BRPL_EOD!AK89+BRPL_EOD!AL89</f>
        <v>75</v>
      </c>
      <c r="J89">
        <f>BYPL_EOD!AK89+BYPL_EOD!AL89</f>
        <v>49.92</v>
      </c>
      <c r="K89">
        <f>MES_EOD!AK89+MES_EOD!AL89</f>
        <v>5.82</v>
      </c>
      <c r="L89">
        <f>NDMC_EOD!AK89+NDMC_EOD!AL89</f>
        <v>29.06</v>
      </c>
      <c r="M89">
        <f>TPDDL_EOD!AK89+TPDDL_EOD!AL89</f>
        <v>69.599999999999994</v>
      </c>
      <c r="N89">
        <f t="shared" si="7"/>
        <v>229.4</v>
      </c>
      <c r="O89" s="154">
        <f t="shared" si="8"/>
        <v>0</v>
      </c>
      <c r="P89">
        <v>75</v>
      </c>
      <c r="Q89">
        <v>49.92</v>
      </c>
      <c r="R89">
        <v>5.82</v>
      </c>
      <c r="S89">
        <v>29.06</v>
      </c>
      <c r="T89">
        <v>69.599999999999994</v>
      </c>
      <c r="U89" s="156">
        <f t="shared" si="9"/>
        <v>229.4</v>
      </c>
      <c r="V89" s="154">
        <f t="shared" si="10"/>
        <v>0</v>
      </c>
      <c r="Y89">
        <f>BAWANA!AW89+BAWANA!AX89</f>
        <v>32</v>
      </c>
      <c r="Z89">
        <f>BAWANA!BD89+BAWANA!BE89</f>
        <v>8.6</v>
      </c>
      <c r="AA89">
        <f>BAWANA!X89+BAWANA!Y89</f>
        <v>32</v>
      </c>
      <c r="AB89">
        <f>BAWANA!AE89+BAWANA!AF89</f>
        <v>8.6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229.4</v>
      </c>
      <c r="E90">
        <f>BAWANA!AM90</f>
        <v>0</v>
      </c>
      <c r="F90">
        <f t="shared" si="11"/>
        <v>256</v>
      </c>
      <c r="G90">
        <f t="shared" si="12"/>
        <v>229.4</v>
      </c>
      <c r="H90" s="154"/>
      <c r="I90">
        <f>BRPL_EOD!AK90+BRPL_EOD!AL90</f>
        <v>75</v>
      </c>
      <c r="J90">
        <f>BYPL_EOD!AK90+BYPL_EOD!AL90</f>
        <v>49.92</v>
      </c>
      <c r="K90">
        <f>MES_EOD!AK90+MES_EOD!AL90</f>
        <v>5.82</v>
      </c>
      <c r="L90">
        <f>NDMC_EOD!AK90+NDMC_EOD!AL90</f>
        <v>29.06</v>
      </c>
      <c r="M90">
        <f>TPDDL_EOD!AK90+TPDDL_EOD!AL90</f>
        <v>69.599999999999994</v>
      </c>
      <c r="N90">
        <f t="shared" si="7"/>
        <v>229.4</v>
      </c>
      <c r="O90" s="154">
        <f t="shared" si="8"/>
        <v>0</v>
      </c>
      <c r="P90">
        <v>75</v>
      </c>
      <c r="Q90">
        <v>49.92</v>
      </c>
      <c r="R90">
        <v>5.82</v>
      </c>
      <c r="S90">
        <v>29.06</v>
      </c>
      <c r="T90">
        <v>69.599999999999994</v>
      </c>
      <c r="U90" s="156">
        <f t="shared" si="9"/>
        <v>229.4</v>
      </c>
      <c r="V90" s="154">
        <f t="shared" si="10"/>
        <v>0</v>
      </c>
      <c r="Y90">
        <f>BAWANA!AW90+BAWANA!AX90</f>
        <v>32</v>
      </c>
      <c r="Z90">
        <f>BAWANA!BD90+BAWANA!BE90</f>
        <v>8.6</v>
      </c>
      <c r="AA90">
        <f>BAWANA!X90+BAWANA!Y90</f>
        <v>32</v>
      </c>
      <c r="AB90">
        <f>BAWANA!AE90+BAWANA!AF90</f>
        <v>8.6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229.4</v>
      </c>
      <c r="E91">
        <f>BAWANA!AM91</f>
        <v>0</v>
      </c>
      <c r="F91">
        <f t="shared" si="11"/>
        <v>256</v>
      </c>
      <c r="G91">
        <f t="shared" si="12"/>
        <v>229.4</v>
      </c>
      <c r="H91" s="154"/>
      <c r="I91">
        <f>BRPL_EOD!AK91+BRPL_EOD!AL91</f>
        <v>75</v>
      </c>
      <c r="J91">
        <f>BYPL_EOD!AK91+BYPL_EOD!AL91</f>
        <v>49.92</v>
      </c>
      <c r="K91">
        <f>MES_EOD!AK91+MES_EOD!AL91</f>
        <v>5.82</v>
      </c>
      <c r="L91">
        <f>NDMC_EOD!AK91+NDMC_EOD!AL91</f>
        <v>29.06</v>
      </c>
      <c r="M91">
        <f>TPDDL_EOD!AK91+TPDDL_EOD!AL91</f>
        <v>69.599999999999994</v>
      </c>
      <c r="N91">
        <f t="shared" si="7"/>
        <v>229.4</v>
      </c>
      <c r="O91" s="154">
        <f t="shared" si="8"/>
        <v>0</v>
      </c>
      <c r="P91">
        <v>75</v>
      </c>
      <c r="Q91">
        <v>49.92</v>
      </c>
      <c r="R91">
        <v>5.82</v>
      </c>
      <c r="S91">
        <v>29.06</v>
      </c>
      <c r="T91">
        <v>69.599999999999994</v>
      </c>
      <c r="U91" s="156">
        <f t="shared" si="9"/>
        <v>229.4</v>
      </c>
      <c r="V91" s="154">
        <f t="shared" si="10"/>
        <v>0</v>
      </c>
      <c r="Y91">
        <f>BAWANA!AW91+BAWANA!AX91</f>
        <v>32</v>
      </c>
      <c r="Z91">
        <f>BAWANA!BD91+BAWANA!BE91</f>
        <v>8.6</v>
      </c>
      <c r="AA91">
        <f>BAWANA!X91+BAWANA!Y91</f>
        <v>32</v>
      </c>
      <c r="AB91">
        <f>BAWANA!AE91+BAWANA!AF91</f>
        <v>8.6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229.4</v>
      </c>
      <c r="E92">
        <f>BAWANA!AM92</f>
        <v>0</v>
      </c>
      <c r="F92">
        <f t="shared" si="11"/>
        <v>256</v>
      </c>
      <c r="G92">
        <f t="shared" si="12"/>
        <v>229.4</v>
      </c>
      <c r="H92" s="154"/>
      <c r="I92">
        <f>BRPL_EOD!AK92+BRPL_EOD!AL92</f>
        <v>75</v>
      </c>
      <c r="J92">
        <f>BYPL_EOD!AK92+BYPL_EOD!AL92</f>
        <v>49.92</v>
      </c>
      <c r="K92">
        <f>MES_EOD!AK92+MES_EOD!AL92</f>
        <v>5.82</v>
      </c>
      <c r="L92">
        <f>NDMC_EOD!AK92+NDMC_EOD!AL92</f>
        <v>29.06</v>
      </c>
      <c r="M92">
        <f>TPDDL_EOD!AK92+TPDDL_EOD!AL92</f>
        <v>69.599999999999994</v>
      </c>
      <c r="N92">
        <f t="shared" si="7"/>
        <v>229.4</v>
      </c>
      <c r="O92" s="154">
        <f t="shared" si="8"/>
        <v>0</v>
      </c>
      <c r="P92">
        <v>75</v>
      </c>
      <c r="Q92">
        <v>49.92</v>
      </c>
      <c r="R92">
        <v>5.82</v>
      </c>
      <c r="S92">
        <v>29.06</v>
      </c>
      <c r="T92">
        <v>69.599999999999994</v>
      </c>
      <c r="U92" s="156">
        <f t="shared" si="9"/>
        <v>229.4</v>
      </c>
      <c r="V92" s="154">
        <f t="shared" si="10"/>
        <v>0</v>
      </c>
      <c r="Y92">
        <f>BAWANA!AW92+BAWANA!AX92</f>
        <v>32</v>
      </c>
      <c r="Z92">
        <f>BAWANA!BD92+BAWANA!BE92</f>
        <v>8.6</v>
      </c>
      <c r="AA92">
        <f>BAWANA!X92+BAWANA!Y92</f>
        <v>32</v>
      </c>
      <c r="AB92">
        <f>BAWANA!AE92+BAWANA!AF92</f>
        <v>8.6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229.4</v>
      </c>
      <c r="E93">
        <f>BAWANA!AM93</f>
        <v>0</v>
      </c>
      <c r="F93">
        <f t="shared" si="11"/>
        <v>256</v>
      </c>
      <c r="G93">
        <f t="shared" si="12"/>
        <v>229.4</v>
      </c>
      <c r="H93" s="154"/>
      <c r="I93">
        <f>BRPL_EOD!AK93+BRPL_EOD!AL93</f>
        <v>75</v>
      </c>
      <c r="J93">
        <f>BYPL_EOD!AK93+BYPL_EOD!AL93</f>
        <v>49.92</v>
      </c>
      <c r="K93">
        <f>MES_EOD!AK93+MES_EOD!AL93</f>
        <v>5.82</v>
      </c>
      <c r="L93">
        <f>NDMC_EOD!AK93+NDMC_EOD!AL93</f>
        <v>29.06</v>
      </c>
      <c r="M93">
        <f>TPDDL_EOD!AK93+TPDDL_EOD!AL93</f>
        <v>69.599999999999994</v>
      </c>
      <c r="N93">
        <f t="shared" si="7"/>
        <v>229.4</v>
      </c>
      <c r="O93" s="154">
        <f t="shared" si="8"/>
        <v>0</v>
      </c>
      <c r="P93">
        <v>75</v>
      </c>
      <c r="Q93">
        <v>49.92</v>
      </c>
      <c r="R93">
        <v>5.82</v>
      </c>
      <c r="S93">
        <v>29.06</v>
      </c>
      <c r="T93">
        <v>69.599999999999994</v>
      </c>
      <c r="U93" s="156">
        <f t="shared" si="9"/>
        <v>229.4</v>
      </c>
      <c r="V93" s="154">
        <f t="shared" si="10"/>
        <v>0</v>
      </c>
      <c r="Y93">
        <f>BAWANA!AW93+BAWANA!AX93</f>
        <v>32</v>
      </c>
      <c r="Z93">
        <f>BAWANA!BD93+BAWANA!BE93</f>
        <v>8.6</v>
      </c>
      <c r="AA93">
        <f>BAWANA!X93+BAWANA!Y93</f>
        <v>32</v>
      </c>
      <c r="AB93">
        <f>BAWANA!AE93+BAWANA!AF93</f>
        <v>8.6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229.4</v>
      </c>
      <c r="E94">
        <f>BAWANA!AM94</f>
        <v>0</v>
      </c>
      <c r="F94">
        <f t="shared" si="11"/>
        <v>256</v>
      </c>
      <c r="G94">
        <f t="shared" si="12"/>
        <v>229.4</v>
      </c>
      <c r="H94" s="154"/>
      <c r="I94">
        <f>BRPL_EOD!AK94+BRPL_EOD!AL94</f>
        <v>75</v>
      </c>
      <c r="J94">
        <f>BYPL_EOD!AK94+BYPL_EOD!AL94</f>
        <v>49.92</v>
      </c>
      <c r="K94">
        <f>MES_EOD!AK94+MES_EOD!AL94</f>
        <v>5.82</v>
      </c>
      <c r="L94">
        <f>NDMC_EOD!AK94+NDMC_EOD!AL94</f>
        <v>29.06</v>
      </c>
      <c r="M94">
        <f>TPDDL_EOD!AK94+TPDDL_EOD!AL94</f>
        <v>69.599999999999994</v>
      </c>
      <c r="N94">
        <f t="shared" si="7"/>
        <v>229.4</v>
      </c>
      <c r="O94" s="154">
        <f t="shared" si="8"/>
        <v>0</v>
      </c>
      <c r="P94">
        <v>75</v>
      </c>
      <c r="Q94">
        <v>49.92</v>
      </c>
      <c r="R94">
        <v>5.82</v>
      </c>
      <c r="S94">
        <v>29.06</v>
      </c>
      <c r="T94">
        <v>69.599999999999994</v>
      </c>
      <c r="U94" s="156">
        <f t="shared" si="9"/>
        <v>229.4</v>
      </c>
      <c r="V94" s="154">
        <f t="shared" si="10"/>
        <v>0</v>
      </c>
      <c r="Y94">
        <f>BAWANA!AW94+BAWANA!AX94</f>
        <v>32</v>
      </c>
      <c r="Z94">
        <f>BAWANA!BD94+BAWANA!BE94</f>
        <v>8.6</v>
      </c>
      <c r="AA94">
        <f>BAWANA!X94+BAWANA!Y94</f>
        <v>32</v>
      </c>
      <c r="AB94">
        <f>BAWANA!AE94+BAWANA!AF94</f>
        <v>8.6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229.4</v>
      </c>
      <c r="E95">
        <f>BAWANA!AM95</f>
        <v>0</v>
      </c>
      <c r="F95">
        <f t="shared" si="11"/>
        <v>256</v>
      </c>
      <c r="G95">
        <f t="shared" si="12"/>
        <v>229.4</v>
      </c>
      <c r="H95" s="154"/>
      <c r="I95">
        <f>BRPL_EOD!AK95+BRPL_EOD!AL95</f>
        <v>75</v>
      </c>
      <c r="J95">
        <f>BYPL_EOD!AK95+BYPL_EOD!AL95</f>
        <v>49.92</v>
      </c>
      <c r="K95">
        <f>MES_EOD!AK95+MES_EOD!AL95</f>
        <v>5.82</v>
      </c>
      <c r="L95">
        <f>NDMC_EOD!AK95+NDMC_EOD!AL95</f>
        <v>29.06</v>
      </c>
      <c r="M95">
        <f>TPDDL_EOD!AK95+TPDDL_EOD!AL95</f>
        <v>69.599999999999994</v>
      </c>
      <c r="N95">
        <f t="shared" si="7"/>
        <v>229.4</v>
      </c>
      <c r="O95" s="154">
        <f t="shared" si="8"/>
        <v>0</v>
      </c>
      <c r="P95">
        <v>75</v>
      </c>
      <c r="Q95">
        <v>49.92</v>
      </c>
      <c r="R95">
        <v>5.82</v>
      </c>
      <c r="S95">
        <v>29.06</v>
      </c>
      <c r="T95">
        <v>69.599999999999994</v>
      </c>
      <c r="U95" s="156">
        <f t="shared" si="9"/>
        <v>229.4</v>
      </c>
      <c r="V95" s="154">
        <f t="shared" si="10"/>
        <v>0</v>
      </c>
      <c r="Y95">
        <f>BAWANA!AW95+BAWANA!AX95</f>
        <v>32</v>
      </c>
      <c r="Z95">
        <f>BAWANA!BD95+BAWANA!BE95</f>
        <v>8.6</v>
      </c>
      <c r="AA95">
        <f>BAWANA!X95+BAWANA!Y95</f>
        <v>32</v>
      </c>
      <c r="AB95">
        <f>BAWANA!AE95+BAWANA!AF95</f>
        <v>8.6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219.48</v>
      </c>
      <c r="E96">
        <f>BAWANA!AM96</f>
        <v>0</v>
      </c>
      <c r="F96">
        <f t="shared" si="11"/>
        <v>256</v>
      </c>
      <c r="G96">
        <f t="shared" si="12"/>
        <v>219.48</v>
      </c>
      <c r="H96" s="154"/>
      <c r="I96">
        <f>BRPL_EOD!AK96+BRPL_EOD!AL96</f>
        <v>75</v>
      </c>
      <c r="J96">
        <f>BYPL_EOD!AK96+BYPL_EOD!AL96</f>
        <v>40</v>
      </c>
      <c r="K96">
        <f>MES_EOD!AK96+MES_EOD!AL96</f>
        <v>5.82</v>
      </c>
      <c r="L96">
        <f>NDMC_EOD!AK96+NDMC_EOD!AL96</f>
        <v>29.06</v>
      </c>
      <c r="M96">
        <f>TPDDL_EOD!AK96+TPDDL_EOD!AL96</f>
        <v>69.599999999999994</v>
      </c>
      <c r="N96">
        <f t="shared" si="7"/>
        <v>219.48</v>
      </c>
      <c r="O96" s="154">
        <f t="shared" si="8"/>
        <v>0</v>
      </c>
      <c r="P96">
        <v>75</v>
      </c>
      <c r="Q96">
        <v>40</v>
      </c>
      <c r="R96">
        <v>5.82</v>
      </c>
      <c r="S96">
        <v>29.06</v>
      </c>
      <c r="T96">
        <v>69.599999999999994</v>
      </c>
      <c r="U96" s="156">
        <f t="shared" si="9"/>
        <v>219.48</v>
      </c>
      <c r="V96" s="154">
        <f t="shared" si="10"/>
        <v>0</v>
      </c>
      <c r="Y96">
        <f>BAWANA!AW96+BAWANA!AX96</f>
        <v>32</v>
      </c>
      <c r="Z96">
        <f>BAWANA!BD96+BAWANA!BE96</f>
        <v>18.52</v>
      </c>
      <c r="AA96">
        <f>BAWANA!X96+BAWANA!Y96</f>
        <v>32</v>
      </c>
      <c r="AB96">
        <f>BAWANA!AE96+BAWANA!AF96</f>
        <v>18.52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220.89999999999998</v>
      </c>
      <c r="E97">
        <f>BAWANA!AM97</f>
        <v>0</v>
      </c>
      <c r="F97">
        <f t="shared" si="11"/>
        <v>256</v>
      </c>
      <c r="G97">
        <f t="shared" si="12"/>
        <v>220.89999999999998</v>
      </c>
      <c r="H97" s="154"/>
      <c r="I97">
        <f>BRPL_EOD!AK97+BRPL_EOD!AL97</f>
        <v>76.42</v>
      </c>
      <c r="J97">
        <f>BYPL_EOD!AK97+BYPL_EOD!AL97</f>
        <v>40</v>
      </c>
      <c r="K97">
        <f>MES_EOD!AK97+MES_EOD!AL97</f>
        <v>5.82</v>
      </c>
      <c r="L97">
        <f>NDMC_EOD!AK97+NDMC_EOD!AL97</f>
        <v>29.06</v>
      </c>
      <c r="M97">
        <f>TPDDL_EOD!AK97+TPDDL_EOD!AL97</f>
        <v>69.599999999999994</v>
      </c>
      <c r="N97">
        <f t="shared" si="7"/>
        <v>220.9</v>
      </c>
      <c r="O97" s="154">
        <f t="shared" si="8"/>
        <v>0</v>
      </c>
      <c r="P97">
        <v>76.419999999999987</v>
      </c>
      <c r="Q97">
        <v>39.999999999999993</v>
      </c>
      <c r="R97">
        <v>5.8199999999999994</v>
      </c>
      <c r="S97">
        <v>29.059999999999995</v>
      </c>
      <c r="T97">
        <v>69.59999999999998</v>
      </c>
      <c r="U97" s="156">
        <f t="shared" si="9"/>
        <v>220.89999999999998</v>
      </c>
      <c r="V97" s="154">
        <f t="shared" si="10"/>
        <v>0</v>
      </c>
      <c r="Y97">
        <f>BAWANA!AW97+BAWANA!AX97</f>
        <v>24.55</v>
      </c>
      <c r="Z97">
        <f>BAWANA!BD97+BAWANA!BE97</f>
        <v>24.55</v>
      </c>
      <c r="AA97">
        <f>BAWANA!X97+BAWANA!Y97</f>
        <v>24.55</v>
      </c>
      <c r="AB97">
        <f>BAWANA!AE97+BAWANA!AF97</f>
        <v>24.55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220.89999999999998</v>
      </c>
      <c r="E98">
        <f>BAWANA!AM98</f>
        <v>0</v>
      </c>
      <c r="F98">
        <f t="shared" si="11"/>
        <v>256</v>
      </c>
      <c r="G98">
        <f t="shared" si="12"/>
        <v>220.89999999999998</v>
      </c>
      <c r="H98" s="154"/>
      <c r="I98">
        <f>BRPL_EOD!AK98+BRPL_EOD!AL98</f>
        <v>76.42</v>
      </c>
      <c r="J98">
        <f>BYPL_EOD!AK98+BYPL_EOD!AL98</f>
        <v>40</v>
      </c>
      <c r="K98">
        <f>MES_EOD!AK98+MES_EOD!AL98</f>
        <v>5.82</v>
      </c>
      <c r="L98">
        <f>NDMC_EOD!AK98+NDMC_EOD!AL98</f>
        <v>29.06</v>
      </c>
      <c r="M98">
        <f>TPDDL_EOD!AK98+TPDDL_EOD!AL98</f>
        <v>69.599999999999994</v>
      </c>
      <c r="N98">
        <f t="shared" si="7"/>
        <v>220.9</v>
      </c>
      <c r="O98" s="154">
        <f t="shared" si="8"/>
        <v>0</v>
      </c>
      <c r="P98">
        <v>76.419999999999987</v>
      </c>
      <c r="Q98">
        <v>39.999999999999993</v>
      </c>
      <c r="R98">
        <v>5.8199999999999994</v>
      </c>
      <c r="S98">
        <v>29.059999999999995</v>
      </c>
      <c r="T98">
        <v>69.59999999999998</v>
      </c>
      <c r="U98" s="156">
        <f t="shared" si="9"/>
        <v>220.89999999999998</v>
      </c>
      <c r="V98" s="154">
        <f t="shared" si="10"/>
        <v>0</v>
      </c>
      <c r="Y98">
        <f>BAWANA!AW98+BAWANA!AX98</f>
        <v>24.55</v>
      </c>
      <c r="Z98">
        <f>BAWANA!BD98+BAWANA!BE98</f>
        <v>24.55</v>
      </c>
      <c r="AA98">
        <f>BAWANA!X98+BAWANA!Y98</f>
        <v>24.55</v>
      </c>
      <c r="AB98">
        <f>BAWANA!AE98+BAWANA!AF98</f>
        <v>24.55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5.1823775000000118</v>
      </c>
      <c r="E99" s="156">
        <f t="shared" si="14"/>
        <v>0</v>
      </c>
      <c r="F99" s="156">
        <f t="shared" si="14"/>
        <v>6.1440000000000001</v>
      </c>
      <c r="G99" s="156">
        <f t="shared" si="14"/>
        <v>5.1823775000000118</v>
      </c>
      <c r="H99" s="156"/>
      <c r="I99" s="156">
        <f t="shared" si="14"/>
        <v>2.0483675000000012</v>
      </c>
      <c r="J99" s="156">
        <f t="shared" si="14"/>
        <v>1.0644849999999995</v>
      </c>
      <c r="K99" s="156">
        <f t="shared" si="14"/>
        <v>0.13896749999999997</v>
      </c>
      <c r="L99" s="156">
        <f t="shared" si="14"/>
        <v>0.69381749999999909</v>
      </c>
      <c r="M99" s="156">
        <f t="shared" si="14"/>
        <v>1.430370000000003</v>
      </c>
      <c r="N99" s="156">
        <f t="shared" si="14"/>
        <v>5.3760075000000089</v>
      </c>
      <c r="O99" s="156">
        <f t="shared" si="14"/>
        <v>-0.19363000000000005</v>
      </c>
      <c r="P99" s="156">
        <f t="shared" si="14"/>
        <v>1.9756306916046082</v>
      </c>
      <c r="Q99" s="156">
        <f t="shared" si="14"/>
        <v>1.025788914496135</v>
      </c>
      <c r="R99" s="156">
        <f t="shared" si="14"/>
        <v>0.13327394189111652</v>
      </c>
      <c r="S99" s="156">
        <f t="shared" si="14"/>
        <v>0.66585452783131283</v>
      </c>
      <c r="T99" s="156">
        <f t="shared" si="14"/>
        <v>1.3818294241768279</v>
      </c>
      <c r="U99" s="156">
        <f t="shared" si="14"/>
        <v>5.1823775000000118</v>
      </c>
      <c r="V99" s="156">
        <f t="shared" si="10"/>
        <v>0</v>
      </c>
      <c r="Y99" s="156">
        <f>SUM(Y3:Y98)/4000</f>
        <v>0.62422749999999994</v>
      </c>
      <c r="Z99" s="156">
        <f t="shared" ref="Z99:AD99" si="15">SUM(Z3:Z98)/4000</f>
        <v>0.55849749999999976</v>
      </c>
      <c r="AA99" s="156">
        <f t="shared" si="15"/>
        <v>0.62422749999999994</v>
      </c>
      <c r="AB99" s="156">
        <f t="shared" si="15"/>
        <v>0.55849749999999976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21.5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6"/>
      <c r="B2" t="s">
        <v>455</v>
      </c>
      <c r="C2" t="s">
        <v>456</v>
      </c>
      <c r="D2" t="s">
        <v>457</v>
      </c>
      <c r="E2" t="s">
        <v>459</v>
      </c>
      <c r="F2" t="s">
        <v>460</v>
      </c>
      <c r="G2" t="s">
        <v>461</v>
      </c>
      <c r="H2" t="s">
        <v>468</v>
      </c>
      <c r="I2" t="s">
        <v>469</v>
      </c>
      <c r="J2" t="s">
        <v>470</v>
      </c>
      <c r="K2" t="s">
        <v>471</v>
      </c>
      <c r="L2" t="s">
        <v>475</v>
      </c>
      <c r="M2" t="s">
        <v>494</v>
      </c>
      <c r="N2" t="s">
        <v>495</v>
      </c>
      <c r="O2" t="s">
        <v>496</v>
      </c>
      <c r="P2" t="s">
        <v>503</v>
      </c>
      <c r="Q2" t="s">
        <v>509</v>
      </c>
      <c r="R2" t="s">
        <v>510</v>
      </c>
      <c r="S2" t="s">
        <v>511</v>
      </c>
      <c r="T2" t="s">
        <v>512</v>
      </c>
      <c r="U2" t="s">
        <v>500</v>
      </c>
      <c r="V2" t="s">
        <v>474</v>
      </c>
      <c r="W2" t="s">
        <v>478</v>
      </c>
      <c r="Z2" t="s">
        <v>463</v>
      </c>
      <c r="AA2" t="s">
        <v>464</v>
      </c>
      <c r="AB2" t="s">
        <v>465</v>
      </c>
      <c r="AC2" t="s">
        <v>466</v>
      </c>
      <c r="AD2" t="s">
        <v>472</v>
      </c>
      <c r="AE2" t="s">
        <v>473</v>
      </c>
      <c r="AF2" t="s">
        <v>480</v>
      </c>
      <c r="AG2" t="s">
        <v>483</v>
      </c>
      <c r="AH2" t="s">
        <v>484</v>
      </c>
      <c r="AI2" t="s">
        <v>491</v>
      </c>
      <c r="AJ2" t="s">
        <v>492</v>
      </c>
      <c r="AK2" t="s">
        <v>493</v>
      </c>
      <c r="AL2" t="s">
        <v>499</v>
      </c>
      <c r="AM2" t="s">
        <v>501</v>
      </c>
      <c r="AN2" t="s">
        <v>504</v>
      </c>
      <c r="AO2" t="s">
        <v>505</v>
      </c>
      <c r="AP2" t="s">
        <v>507</v>
      </c>
      <c r="AQ2" t="s">
        <v>508</v>
      </c>
      <c r="AR2" t="s">
        <v>513</v>
      </c>
      <c r="AS2" s="19"/>
      <c r="AT2" s="205" t="s">
        <v>462</v>
      </c>
      <c r="AU2" s="169"/>
      <c r="AV2" s="205" t="s">
        <v>454</v>
      </c>
      <c r="AW2" s="205" t="s">
        <v>458</v>
      </c>
      <c r="AX2" s="205" t="s">
        <v>467</v>
      </c>
      <c r="AY2" s="169"/>
      <c r="AZ2" s="169"/>
      <c r="BA2" s="216"/>
      <c r="BD2" t="s">
        <v>481</v>
      </c>
      <c r="BE2" t="s">
        <v>490</v>
      </c>
      <c r="BF2" t="s">
        <v>488</v>
      </c>
      <c r="BG2" t="s">
        <v>476</v>
      </c>
      <c r="BH2" t="s">
        <v>506</v>
      </c>
      <c r="BI2" t="s">
        <v>514</v>
      </c>
      <c r="BJ2" t="s">
        <v>502</v>
      </c>
      <c r="BK2" t="s">
        <v>487</v>
      </c>
      <c r="BL2" t="s">
        <v>486</v>
      </c>
      <c r="BM2" t="s">
        <v>479</v>
      </c>
      <c r="BN2" t="s">
        <v>482</v>
      </c>
      <c r="BO2" t="s">
        <v>497</v>
      </c>
      <c r="BP2" t="s">
        <v>498</v>
      </c>
      <c r="BQ2" t="s">
        <v>477</v>
      </c>
      <c r="BR2" t="s">
        <v>485</v>
      </c>
      <c r="BS2" t="s">
        <v>489</v>
      </c>
    </row>
    <row r="3" spans="1:75">
      <c r="A3" t="s">
        <v>45</v>
      </c>
      <c r="B3">
        <v>0</v>
      </c>
      <c r="C3">
        <v>33.075000000000003</v>
      </c>
      <c r="D3">
        <v>9.4499999999999993</v>
      </c>
      <c r="E3">
        <v>0</v>
      </c>
      <c r="F3">
        <v>16.29</v>
      </c>
      <c r="G3">
        <v>53.213999999999999</v>
      </c>
      <c r="H3">
        <v>0</v>
      </c>
      <c r="I3">
        <v>66.855999999999995</v>
      </c>
      <c r="J3">
        <v>2.1920000000000002</v>
      </c>
      <c r="K3">
        <v>215.533728</v>
      </c>
      <c r="L3">
        <v>653.15250000000003</v>
      </c>
      <c r="M3">
        <v>90</v>
      </c>
      <c r="N3">
        <v>118.125</v>
      </c>
      <c r="O3">
        <v>123.66562500000001</v>
      </c>
      <c r="P3">
        <v>123.75</v>
      </c>
      <c r="Q3">
        <v>21.823619999999998</v>
      </c>
      <c r="R3">
        <v>42.392195999999998</v>
      </c>
      <c r="S3">
        <v>0</v>
      </c>
      <c r="T3">
        <v>0</v>
      </c>
      <c r="U3">
        <v>348.97500000000002</v>
      </c>
      <c r="V3">
        <v>18.140333999999999</v>
      </c>
      <c r="W3">
        <v>147.515625</v>
      </c>
      <c r="X3">
        <v>0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32.973100000000002</v>
      </c>
      <c r="AF3">
        <v>29.58</v>
      </c>
      <c r="AG3">
        <v>18.583200000000001</v>
      </c>
      <c r="AH3">
        <v>152.94049999999999</v>
      </c>
      <c r="AI3">
        <v>19.094999999999999</v>
      </c>
      <c r="AJ3">
        <v>0</v>
      </c>
      <c r="AK3">
        <v>50.5062</v>
      </c>
      <c r="AL3">
        <v>79.364599999999996</v>
      </c>
      <c r="AM3">
        <v>15.996</v>
      </c>
      <c r="AN3">
        <v>0.63129000000000002</v>
      </c>
      <c r="AO3">
        <v>28.812000000000001</v>
      </c>
      <c r="AP3">
        <v>12.9381</v>
      </c>
      <c r="AQ3">
        <v>62.244</v>
      </c>
      <c r="AR3">
        <v>32.419319999999999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75.77</v>
      </c>
      <c r="BA3">
        <f>SUM(B3:AZ3)</f>
        <v>2874.7375659999998</v>
      </c>
      <c r="BD3">
        <v>24.07</v>
      </c>
      <c r="BE3">
        <v>7.64</v>
      </c>
      <c r="BF3">
        <v>2.0099999999999998</v>
      </c>
      <c r="BG3">
        <v>4.08</v>
      </c>
      <c r="BH3">
        <v>5.81</v>
      </c>
      <c r="BI3">
        <v>4.78</v>
      </c>
      <c r="BJ3">
        <v>3.11</v>
      </c>
      <c r="BK3">
        <v>4.1399999999999997</v>
      </c>
      <c r="BL3">
        <v>2.11</v>
      </c>
      <c r="BM3">
        <v>0</v>
      </c>
      <c r="BN3">
        <v>0.51</v>
      </c>
      <c r="BO3">
        <v>11.8</v>
      </c>
      <c r="BP3">
        <v>0</v>
      </c>
      <c r="BQ3">
        <v>4.41</v>
      </c>
      <c r="BR3">
        <v>1.0900000000000001</v>
      </c>
      <c r="BS3">
        <v>0.21</v>
      </c>
      <c r="BT3">
        <v>0</v>
      </c>
      <c r="BU3">
        <v>0</v>
      </c>
      <c r="BV3">
        <v>0</v>
      </c>
      <c r="BW3">
        <f>SUM(BD3:BV3)</f>
        <v>75.77</v>
      </c>
    </row>
    <row r="4" spans="1:75">
      <c r="A4" t="s">
        <v>46</v>
      </c>
      <c r="B4">
        <v>0</v>
      </c>
      <c r="C4">
        <v>33.075000000000003</v>
      </c>
      <c r="D4">
        <v>9.4499999999999993</v>
      </c>
      <c r="E4">
        <v>0</v>
      </c>
      <c r="F4">
        <v>16.29</v>
      </c>
      <c r="G4">
        <v>53.213999999999999</v>
      </c>
      <c r="H4">
        <v>0</v>
      </c>
      <c r="I4">
        <v>66.855999999999995</v>
      </c>
      <c r="J4">
        <v>2.1920000000000002</v>
      </c>
      <c r="K4">
        <v>215.533728</v>
      </c>
      <c r="L4">
        <v>653.15250000000003</v>
      </c>
      <c r="M4">
        <v>90</v>
      </c>
      <c r="N4">
        <v>118.125</v>
      </c>
      <c r="O4">
        <v>123.66562500000001</v>
      </c>
      <c r="P4">
        <v>123.75</v>
      </c>
      <c r="Q4">
        <v>21.823619999999998</v>
      </c>
      <c r="R4">
        <v>42.392195999999998</v>
      </c>
      <c r="S4">
        <v>0</v>
      </c>
      <c r="T4">
        <v>0</v>
      </c>
      <c r="U4">
        <v>348.97500000000002</v>
      </c>
      <c r="V4">
        <v>18.140333999999999</v>
      </c>
      <c r="W4">
        <v>147.515625</v>
      </c>
      <c r="X4">
        <v>0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32.973100000000002</v>
      </c>
      <c r="AF4">
        <v>29.58</v>
      </c>
      <c r="AG4">
        <v>18.583200000000001</v>
      </c>
      <c r="AH4">
        <v>152.94049999999999</v>
      </c>
      <c r="AI4">
        <v>19.094999999999999</v>
      </c>
      <c r="AJ4">
        <v>0</v>
      </c>
      <c r="AK4">
        <v>50.5062</v>
      </c>
      <c r="AL4">
        <v>79.364599999999996</v>
      </c>
      <c r="AM4">
        <v>15.996</v>
      </c>
      <c r="AN4">
        <v>0.63129000000000002</v>
      </c>
      <c r="AO4">
        <v>28.812000000000001</v>
      </c>
      <c r="AP4">
        <v>12.9381</v>
      </c>
      <c r="AQ4">
        <v>62.244</v>
      </c>
      <c r="AR4">
        <v>32.419319999999999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75.77</v>
      </c>
      <c r="BA4">
        <f t="shared" ref="BA4:BA67" si="1">SUM(B4:AZ4)</f>
        <v>2874.7375659999998</v>
      </c>
      <c r="BD4">
        <v>24.07</v>
      </c>
      <c r="BE4">
        <v>7.64</v>
      </c>
      <c r="BF4">
        <v>2.0099999999999998</v>
      </c>
      <c r="BG4">
        <v>4.08</v>
      </c>
      <c r="BH4">
        <v>5.81</v>
      </c>
      <c r="BI4">
        <v>4.78</v>
      </c>
      <c r="BJ4">
        <v>3.11</v>
      </c>
      <c r="BK4">
        <v>4.1399999999999997</v>
      </c>
      <c r="BL4">
        <v>2.11</v>
      </c>
      <c r="BM4">
        <v>0</v>
      </c>
      <c r="BN4">
        <v>0.51</v>
      </c>
      <c r="BO4">
        <v>11.8</v>
      </c>
      <c r="BP4">
        <v>0</v>
      </c>
      <c r="BQ4">
        <v>4.41</v>
      </c>
      <c r="BR4">
        <v>1.0900000000000001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75.77</v>
      </c>
    </row>
    <row r="5" spans="1:75">
      <c r="A5" t="s">
        <v>47</v>
      </c>
      <c r="B5">
        <v>0</v>
      </c>
      <c r="C5">
        <v>33.075000000000003</v>
      </c>
      <c r="D5">
        <v>9.4499999999999993</v>
      </c>
      <c r="E5">
        <v>0</v>
      </c>
      <c r="F5">
        <v>16.29</v>
      </c>
      <c r="G5">
        <v>53.213999999999999</v>
      </c>
      <c r="H5">
        <v>0</v>
      </c>
      <c r="I5">
        <v>66.855999999999995</v>
      </c>
      <c r="J5">
        <v>2.1920000000000002</v>
      </c>
      <c r="K5">
        <v>215.533728</v>
      </c>
      <c r="L5">
        <v>653.15250000000003</v>
      </c>
      <c r="M5">
        <v>90</v>
      </c>
      <c r="N5">
        <v>118.125</v>
      </c>
      <c r="O5">
        <v>123.66562500000001</v>
      </c>
      <c r="P5">
        <v>123.75</v>
      </c>
      <c r="Q5">
        <v>21.823619999999998</v>
      </c>
      <c r="R5">
        <v>42.392195999999998</v>
      </c>
      <c r="S5">
        <v>0</v>
      </c>
      <c r="T5">
        <v>0</v>
      </c>
      <c r="U5">
        <v>348.97500000000002</v>
      </c>
      <c r="V5">
        <v>18.140333999999999</v>
      </c>
      <c r="W5">
        <v>147.515625</v>
      </c>
      <c r="X5">
        <v>0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32.973100000000002</v>
      </c>
      <c r="AF5">
        <v>29.58</v>
      </c>
      <c r="AG5">
        <v>18.583200000000001</v>
      </c>
      <c r="AH5">
        <v>152.94049999999999</v>
      </c>
      <c r="AI5">
        <v>19.094999999999999</v>
      </c>
      <c r="AJ5">
        <v>0</v>
      </c>
      <c r="AK5">
        <v>50.5062</v>
      </c>
      <c r="AL5">
        <v>79.364599999999996</v>
      </c>
      <c r="AM5">
        <v>15.996</v>
      </c>
      <c r="AN5">
        <v>0.63129000000000002</v>
      </c>
      <c r="AO5">
        <v>28.812000000000001</v>
      </c>
      <c r="AP5">
        <v>12.9381</v>
      </c>
      <c r="AQ5">
        <v>62.244</v>
      </c>
      <c r="AR5">
        <v>32.419319999999999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75.77</v>
      </c>
      <c r="BA5">
        <f t="shared" si="1"/>
        <v>2874.7375659999998</v>
      </c>
      <c r="BD5">
        <v>24.07</v>
      </c>
      <c r="BE5">
        <v>7.64</v>
      </c>
      <c r="BF5">
        <v>2.0099999999999998</v>
      </c>
      <c r="BG5">
        <v>4.08</v>
      </c>
      <c r="BH5">
        <v>5.81</v>
      </c>
      <c r="BI5">
        <v>4.78</v>
      </c>
      <c r="BJ5">
        <v>3.11</v>
      </c>
      <c r="BK5">
        <v>4.1399999999999997</v>
      </c>
      <c r="BL5">
        <v>2.11</v>
      </c>
      <c r="BM5">
        <v>0</v>
      </c>
      <c r="BN5">
        <v>0.51</v>
      </c>
      <c r="BO5">
        <v>11.8</v>
      </c>
      <c r="BP5">
        <v>0</v>
      </c>
      <c r="BQ5">
        <v>4.41</v>
      </c>
      <c r="BR5">
        <v>1.0900000000000001</v>
      </c>
      <c r="BS5">
        <v>0.21</v>
      </c>
      <c r="BT5">
        <v>0</v>
      </c>
      <c r="BU5">
        <v>0</v>
      </c>
      <c r="BV5">
        <v>0</v>
      </c>
      <c r="BW5">
        <f t="shared" si="2"/>
        <v>75.77</v>
      </c>
    </row>
    <row r="6" spans="1:75">
      <c r="A6" t="s">
        <v>48</v>
      </c>
      <c r="B6">
        <v>0</v>
      </c>
      <c r="C6">
        <v>33.075000000000003</v>
      </c>
      <c r="D6">
        <v>9.4499999999999993</v>
      </c>
      <c r="E6">
        <v>0</v>
      </c>
      <c r="F6">
        <v>16.29</v>
      </c>
      <c r="G6">
        <v>53.213999999999999</v>
      </c>
      <c r="H6">
        <v>0</v>
      </c>
      <c r="I6">
        <v>66.855999999999995</v>
      </c>
      <c r="J6">
        <v>2.1920000000000002</v>
      </c>
      <c r="K6">
        <v>215.533728</v>
      </c>
      <c r="L6">
        <v>653.15250000000003</v>
      </c>
      <c r="M6">
        <v>90</v>
      </c>
      <c r="N6">
        <v>118.125</v>
      </c>
      <c r="O6">
        <v>123.66562500000001</v>
      </c>
      <c r="P6">
        <v>123.75</v>
      </c>
      <c r="Q6">
        <v>21.823619999999998</v>
      </c>
      <c r="R6">
        <v>42.392195999999998</v>
      </c>
      <c r="S6">
        <v>0</v>
      </c>
      <c r="T6">
        <v>0</v>
      </c>
      <c r="U6">
        <v>348.97500000000002</v>
      </c>
      <c r="V6">
        <v>18.140333999999999</v>
      </c>
      <c r="W6">
        <v>147.515625</v>
      </c>
      <c r="X6">
        <v>0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32.973100000000002</v>
      </c>
      <c r="AF6">
        <v>29.58</v>
      </c>
      <c r="AG6">
        <v>18.583200000000001</v>
      </c>
      <c r="AH6">
        <v>152.94049999999999</v>
      </c>
      <c r="AI6">
        <v>19.094999999999999</v>
      </c>
      <c r="AJ6">
        <v>0</v>
      </c>
      <c r="AK6">
        <v>50.5062</v>
      </c>
      <c r="AL6">
        <v>79.364599999999996</v>
      </c>
      <c r="AM6">
        <v>15.996</v>
      </c>
      <c r="AN6">
        <v>0.63129000000000002</v>
      </c>
      <c r="AO6">
        <v>28.812000000000001</v>
      </c>
      <c r="AP6">
        <v>12.9381</v>
      </c>
      <c r="AQ6">
        <v>62.244</v>
      </c>
      <c r="AR6">
        <v>32.419319999999999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75.77</v>
      </c>
      <c r="BA6">
        <f t="shared" si="1"/>
        <v>2874.7375659999998</v>
      </c>
      <c r="BD6">
        <v>24.07</v>
      </c>
      <c r="BE6">
        <v>7.64</v>
      </c>
      <c r="BF6">
        <v>2.0099999999999998</v>
      </c>
      <c r="BG6">
        <v>4.08</v>
      </c>
      <c r="BH6">
        <v>5.81</v>
      </c>
      <c r="BI6">
        <v>4.78</v>
      </c>
      <c r="BJ6">
        <v>3.11</v>
      </c>
      <c r="BK6">
        <v>4.1399999999999997</v>
      </c>
      <c r="BL6">
        <v>2.11</v>
      </c>
      <c r="BM6">
        <v>0</v>
      </c>
      <c r="BN6">
        <v>0.51</v>
      </c>
      <c r="BO6">
        <v>11.8</v>
      </c>
      <c r="BP6">
        <v>0</v>
      </c>
      <c r="BQ6">
        <v>4.41</v>
      </c>
      <c r="BR6">
        <v>1.0900000000000001</v>
      </c>
      <c r="BS6">
        <v>0.21</v>
      </c>
      <c r="BT6">
        <v>0</v>
      </c>
      <c r="BU6">
        <v>0</v>
      </c>
      <c r="BV6">
        <v>0</v>
      </c>
      <c r="BW6">
        <f t="shared" si="2"/>
        <v>75.77</v>
      </c>
    </row>
    <row r="7" spans="1:75">
      <c r="A7" t="s">
        <v>49</v>
      </c>
      <c r="B7">
        <v>0</v>
      </c>
      <c r="C7">
        <v>33.075000000000003</v>
      </c>
      <c r="D7">
        <v>9.4499999999999993</v>
      </c>
      <c r="E7">
        <v>0</v>
      </c>
      <c r="F7">
        <v>16.29</v>
      </c>
      <c r="G7">
        <v>53.213999999999999</v>
      </c>
      <c r="H7">
        <v>0</v>
      </c>
      <c r="I7">
        <v>66.855999999999995</v>
      </c>
      <c r="J7">
        <v>2.1920000000000002</v>
      </c>
      <c r="K7">
        <v>215.533728</v>
      </c>
      <c r="L7">
        <v>653.15250000000003</v>
      </c>
      <c r="M7">
        <v>90</v>
      </c>
      <c r="N7">
        <v>118.125</v>
      </c>
      <c r="O7">
        <v>123.66562500000001</v>
      </c>
      <c r="P7">
        <v>123.75</v>
      </c>
      <c r="Q7">
        <v>21.823619999999998</v>
      </c>
      <c r="R7">
        <v>42.392195999999998</v>
      </c>
      <c r="S7">
        <v>0</v>
      </c>
      <c r="T7">
        <v>0</v>
      </c>
      <c r="U7">
        <v>348.97500000000002</v>
      </c>
      <c r="V7">
        <v>18.140333999999999</v>
      </c>
      <c r="W7">
        <v>147.515625</v>
      </c>
      <c r="X7">
        <v>0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32.973100000000002</v>
      </c>
      <c r="AF7">
        <v>29.58</v>
      </c>
      <c r="AG7">
        <v>18.583200000000001</v>
      </c>
      <c r="AH7">
        <v>152.94049999999999</v>
      </c>
      <c r="AI7">
        <v>19.094999999999999</v>
      </c>
      <c r="AJ7">
        <v>0</v>
      </c>
      <c r="AK7">
        <v>50.5062</v>
      </c>
      <c r="AL7">
        <v>79.364599999999996</v>
      </c>
      <c r="AM7">
        <v>15.996</v>
      </c>
      <c r="AN7">
        <v>0.63129000000000002</v>
      </c>
      <c r="AO7">
        <v>28.812000000000001</v>
      </c>
      <c r="AP7">
        <v>12.9381</v>
      </c>
      <c r="AQ7">
        <v>62.244</v>
      </c>
      <c r="AR7">
        <v>31.897383000000001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75.77</v>
      </c>
      <c r="BA7">
        <f t="shared" si="1"/>
        <v>2874.2156289999998</v>
      </c>
      <c r="BD7">
        <v>24.07</v>
      </c>
      <c r="BE7">
        <v>7.64</v>
      </c>
      <c r="BF7">
        <v>2.0099999999999998</v>
      </c>
      <c r="BG7">
        <v>4.08</v>
      </c>
      <c r="BH7">
        <v>5.81</v>
      </c>
      <c r="BI7">
        <v>4.78</v>
      </c>
      <c r="BJ7">
        <v>3.11</v>
      </c>
      <c r="BK7">
        <v>4.1399999999999997</v>
      </c>
      <c r="BL7">
        <v>2.11</v>
      </c>
      <c r="BM7">
        <v>0</v>
      </c>
      <c r="BN7">
        <v>0.51</v>
      </c>
      <c r="BO7">
        <v>11.8</v>
      </c>
      <c r="BP7">
        <v>0</v>
      </c>
      <c r="BQ7">
        <v>4.41</v>
      </c>
      <c r="BR7">
        <v>1.0900000000000001</v>
      </c>
      <c r="BS7">
        <v>0.21</v>
      </c>
      <c r="BT7">
        <v>0</v>
      </c>
      <c r="BU7">
        <v>0</v>
      </c>
      <c r="BV7">
        <v>0</v>
      </c>
      <c r="BW7">
        <f t="shared" si="2"/>
        <v>75.77</v>
      </c>
    </row>
    <row r="8" spans="1:75">
      <c r="A8" t="s">
        <v>50</v>
      </c>
      <c r="B8">
        <v>0</v>
      </c>
      <c r="C8">
        <v>33.075000000000003</v>
      </c>
      <c r="D8">
        <v>9.4499999999999993</v>
      </c>
      <c r="E8">
        <v>0</v>
      </c>
      <c r="F8">
        <v>16.29</v>
      </c>
      <c r="G8">
        <v>53.213999999999999</v>
      </c>
      <c r="H8">
        <v>0</v>
      </c>
      <c r="I8">
        <v>66.855999999999995</v>
      </c>
      <c r="J8">
        <v>2.1920000000000002</v>
      </c>
      <c r="K8">
        <v>215.533728</v>
      </c>
      <c r="L8">
        <v>653.15250000000003</v>
      </c>
      <c r="M8">
        <v>90</v>
      </c>
      <c r="N8">
        <v>118.125</v>
      </c>
      <c r="O8">
        <v>123.66562500000001</v>
      </c>
      <c r="P8">
        <v>123.75</v>
      </c>
      <c r="Q8">
        <v>21.823619999999998</v>
      </c>
      <c r="R8">
        <v>42.392195999999998</v>
      </c>
      <c r="S8">
        <v>0</v>
      </c>
      <c r="T8">
        <v>0</v>
      </c>
      <c r="U8">
        <v>348.97500000000002</v>
      </c>
      <c r="V8">
        <v>18.140333999999999</v>
      </c>
      <c r="W8">
        <v>147.515625</v>
      </c>
      <c r="X8">
        <v>0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32.973100000000002</v>
      </c>
      <c r="AF8">
        <v>29.58</v>
      </c>
      <c r="AG8">
        <v>18.583200000000001</v>
      </c>
      <c r="AH8">
        <v>152.94049999999999</v>
      </c>
      <c r="AI8">
        <v>19.094999999999999</v>
      </c>
      <c r="AJ8">
        <v>0</v>
      </c>
      <c r="AK8">
        <v>50.5062</v>
      </c>
      <c r="AL8">
        <v>79.364599999999996</v>
      </c>
      <c r="AM8">
        <v>15.996</v>
      </c>
      <c r="AN8">
        <v>0.63129000000000002</v>
      </c>
      <c r="AO8">
        <v>28.812000000000001</v>
      </c>
      <c r="AP8">
        <v>12.9381</v>
      </c>
      <c r="AQ8">
        <v>62.244</v>
      </c>
      <c r="AR8">
        <v>31.897383000000001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75.77</v>
      </c>
      <c r="BA8">
        <f t="shared" si="1"/>
        <v>2874.2156289999998</v>
      </c>
      <c r="BD8">
        <v>24.07</v>
      </c>
      <c r="BE8">
        <v>7.64</v>
      </c>
      <c r="BF8">
        <v>2.0099999999999998</v>
      </c>
      <c r="BG8">
        <v>4.08</v>
      </c>
      <c r="BH8">
        <v>5.81</v>
      </c>
      <c r="BI8">
        <v>4.78</v>
      </c>
      <c r="BJ8">
        <v>3.11</v>
      </c>
      <c r="BK8">
        <v>4.1399999999999997</v>
      </c>
      <c r="BL8">
        <v>2.11</v>
      </c>
      <c r="BM8">
        <v>0</v>
      </c>
      <c r="BN8">
        <v>0.51</v>
      </c>
      <c r="BO8">
        <v>11.8</v>
      </c>
      <c r="BP8">
        <v>0</v>
      </c>
      <c r="BQ8">
        <v>4.41</v>
      </c>
      <c r="BR8">
        <v>1.0900000000000001</v>
      </c>
      <c r="BS8">
        <v>0.21</v>
      </c>
      <c r="BT8">
        <v>0</v>
      </c>
      <c r="BU8">
        <v>0</v>
      </c>
      <c r="BV8">
        <v>0</v>
      </c>
      <c r="BW8">
        <f t="shared" si="2"/>
        <v>75.77</v>
      </c>
    </row>
    <row r="9" spans="1:75">
      <c r="A9" t="s">
        <v>51</v>
      </c>
      <c r="B9">
        <v>0</v>
      </c>
      <c r="C9">
        <v>33.075000000000003</v>
      </c>
      <c r="D9">
        <v>9.4499999999999993</v>
      </c>
      <c r="E9">
        <v>0</v>
      </c>
      <c r="F9">
        <v>16.29</v>
      </c>
      <c r="G9">
        <v>53.213999999999999</v>
      </c>
      <c r="H9">
        <v>0</v>
      </c>
      <c r="I9">
        <v>66.855999999999995</v>
      </c>
      <c r="J9">
        <v>2.1920000000000002</v>
      </c>
      <c r="K9">
        <v>215.533728</v>
      </c>
      <c r="L9">
        <v>653.15250000000003</v>
      </c>
      <c r="M9">
        <v>90</v>
      </c>
      <c r="N9">
        <v>118.125</v>
      </c>
      <c r="O9">
        <v>123.66562500000001</v>
      </c>
      <c r="P9">
        <v>123.75</v>
      </c>
      <c r="Q9">
        <v>21.823619999999998</v>
      </c>
      <c r="R9">
        <v>42.392195999999998</v>
      </c>
      <c r="S9">
        <v>0</v>
      </c>
      <c r="T9">
        <v>0</v>
      </c>
      <c r="U9">
        <v>348.97500000000002</v>
      </c>
      <c r="V9">
        <v>18.140333999999999</v>
      </c>
      <c r="W9">
        <v>147.515625</v>
      </c>
      <c r="X9">
        <v>0</v>
      </c>
      <c r="Y9">
        <v>0</v>
      </c>
      <c r="Z9">
        <v>19.6614</v>
      </c>
      <c r="AA9">
        <v>42.66</v>
      </c>
      <c r="AB9">
        <v>39.510120000000001</v>
      </c>
      <c r="AC9">
        <v>29.062808</v>
      </c>
      <c r="AD9">
        <v>36.591700000000003</v>
      </c>
      <c r="AE9">
        <v>32.973100000000002</v>
      </c>
      <c r="AF9">
        <v>29.58</v>
      </c>
      <c r="AG9">
        <v>18.583200000000001</v>
      </c>
      <c r="AH9">
        <v>152.94049999999999</v>
      </c>
      <c r="AI9">
        <v>19.094999999999999</v>
      </c>
      <c r="AJ9">
        <v>0</v>
      </c>
      <c r="AK9">
        <v>50.5062</v>
      </c>
      <c r="AL9">
        <v>79.364599999999996</v>
      </c>
      <c r="AM9">
        <v>15.996</v>
      </c>
      <c r="AN9">
        <v>0.63129000000000002</v>
      </c>
      <c r="AO9">
        <v>28.812000000000001</v>
      </c>
      <c r="AP9">
        <v>12.9381</v>
      </c>
      <c r="AQ9">
        <v>46.683</v>
      </c>
      <c r="AR9">
        <v>31.897383000000001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75.77</v>
      </c>
      <c r="BA9">
        <f t="shared" si="1"/>
        <v>2858.6546289999997</v>
      </c>
      <c r="BD9">
        <v>24.07</v>
      </c>
      <c r="BE9">
        <v>7.64</v>
      </c>
      <c r="BF9">
        <v>2.0099999999999998</v>
      </c>
      <c r="BG9">
        <v>4.08</v>
      </c>
      <c r="BH9">
        <v>5.81</v>
      </c>
      <c r="BI9">
        <v>4.78</v>
      </c>
      <c r="BJ9">
        <v>3.11</v>
      </c>
      <c r="BK9">
        <v>4.1399999999999997</v>
      </c>
      <c r="BL9">
        <v>2.11</v>
      </c>
      <c r="BM9">
        <v>0</v>
      </c>
      <c r="BN9">
        <v>0.51</v>
      </c>
      <c r="BO9">
        <v>11.8</v>
      </c>
      <c r="BP9">
        <v>0</v>
      </c>
      <c r="BQ9">
        <v>4.41</v>
      </c>
      <c r="BR9">
        <v>1.0900000000000001</v>
      </c>
      <c r="BS9">
        <v>0.21</v>
      </c>
      <c r="BT9">
        <v>0</v>
      </c>
      <c r="BU9">
        <v>0</v>
      </c>
      <c r="BV9">
        <v>0</v>
      </c>
      <c r="BW9">
        <f t="shared" si="2"/>
        <v>75.77</v>
      </c>
    </row>
    <row r="10" spans="1:75">
      <c r="A10" t="s">
        <v>52</v>
      </c>
      <c r="B10">
        <v>0</v>
      </c>
      <c r="C10">
        <v>33.075000000000003</v>
      </c>
      <c r="D10">
        <v>9.4499999999999993</v>
      </c>
      <c r="E10">
        <v>0</v>
      </c>
      <c r="F10">
        <v>16.29</v>
      </c>
      <c r="G10">
        <v>53.213999999999999</v>
      </c>
      <c r="H10">
        <v>0</v>
      </c>
      <c r="I10">
        <v>66.855999999999995</v>
      </c>
      <c r="J10">
        <v>2.1920000000000002</v>
      </c>
      <c r="K10">
        <v>215.533728</v>
      </c>
      <c r="L10">
        <v>653.15250000000003</v>
      </c>
      <c r="M10">
        <v>90</v>
      </c>
      <c r="N10">
        <v>118.125</v>
      </c>
      <c r="O10">
        <v>123.66562500000001</v>
      </c>
      <c r="P10">
        <v>123.75</v>
      </c>
      <c r="Q10">
        <v>21.823619999999998</v>
      </c>
      <c r="R10">
        <v>42.392195999999998</v>
      </c>
      <c r="S10">
        <v>0</v>
      </c>
      <c r="T10">
        <v>0</v>
      </c>
      <c r="U10">
        <v>348.97500000000002</v>
      </c>
      <c r="V10">
        <v>18.140333999999999</v>
      </c>
      <c r="W10">
        <v>147.515625</v>
      </c>
      <c r="X10">
        <v>0</v>
      </c>
      <c r="Y10">
        <v>0</v>
      </c>
      <c r="Z10">
        <v>19.6614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32.973100000000002</v>
      </c>
      <c r="AF10">
        <v>29.58</v>
      </c>
      <c r="AG10">
        <v>18.583200000000001</v>
      </c>
      <c r="AH10">
        <v>152.94049999999999</v>
      </c>
      <c r="AI10">
        <v>19.094999999999999</v>
      </c>
      <c r="AJ10">
        <v>0</v>
      </c>
      <c r="AK10">
        <v>50.5062</v>
      </c>
      <c r="AL10">
        <v>79.364599999999996</v>
      </c>
      <c r="AM10">
        <v>15.996</v>
      </c>
      <c r="AN10">
        <v>0.63129000000000002</v>
      </c>
      <c r="AO10">
        <v>28.812000000000001</v>
      </c>
      <c r="AP10">
        <v>12.9381</v>
      </c>
      <c r="AQ10">
        <v>46.683</v>
      </c>
      <c r="AR10">
        <v>31.897383000000001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75.77</v>
      </c>
      <c r="BA10">
        <f t="shared" si="1"/>
        <v>2858.6546289999997</v>
      </c>
      <c r="BD10">
        <v>24.07</v>
      </c>
      <c r="BE10">
        <v>7.64</v>
      </c>
      <c r="BF10">
        <v>2.0099999999999998</v>
      </c>
      <c r="BG10">
        <v>4.08</v>
      </c>
      <c r="BH10">
        <v>5.81</v>
      </c>
      <c r="BI10">
        <v>4.78</v>
      </c>
      <c r="BJ10">
        <v>3.11</v>
      </c>
      <c r="BK10">
        <v>4.1399999999999997</v>
      </c>
      <c r="BL10">
        <v>2.11</v>
      </c>
      <c r="BM10">
        <v>0</v>
      </c>
      <c r="BN10">
        <v>0.51</v>
      </c>
      <c r="BO10">
        <v>11.8</v>
      </c>
      <c r="BP10">
        <v>0</v>
      </c>
      <c r="BQ10">
        <v>4.41</v>
      </c>
      <c r="BR10">
        <v>1.0900000000000001</v>
      </c>
      <c r="BS10">
        <v>0.21</v>
      </c>
      <c r="BT10">
        <v>0</v>
      </c>
      <c r="BU10">
        <v>0</v>
      </c>
      <c r="BV10">
        <v>0</v>
      </c>
      <c r="BW10">
        <f t="shared" si="2"/>
        <v>75.77</v>
      </c>
    </row>
    <row r="11" spans="1:75">
      <c r="A11" t="s">
        <v>53</v>
      </c>
      <c r="B11">
        <v>0</v>
      </c>
      <c r="C11">
        <v>33.075000000000003</v>
      </c>
      <c r="D11">
        <v>9.4499999999999993</v>
      </c>
      <c r="E11">
        <v>0</v>
      </c>
      <c r="F11">
        <v>16.29</v>
      </c>
      <c r="G11">
        <v>53.213999999999999</v>
      </c>
      <c r="H11">
        <v>0</v>
      </c>
      <c r="I11">
        <v>66.855999999999995</v>
      </c>
      <c r="J11">
        <v>2.1920000000000002</v>
      </c>
      <c r="K11">
        <v>215.533728</v>
      </c>
      <c r="L11">
        <v>653.15250000000003</v>
      </c>
      <c r="M11">
        <v>90</v>
      </c>
      <c r="N11">
        <v>118.125</v>
      </c>
      <c r="O11">
        <v>123.66562500000001</v>
      </c>
      <c r="P11">
        <v>123.75</v>
      </c>
      <c r="Q11">
        <v>21.823619999999998</v>
      </c>
      <c r="R11">
        <v>42.392195999999998</v>
      </c>
      <c r="S11">
        <v>0</v>
      </c>
      <c r="T11">
        <v>0</v>
      </c>
      <c r="U11">
        <v>348.97500000000002</v>
      </c>
      <c r="V11">
        <v>18.140333999999999</v>
      </c>
      <c r="W11">
        <v>147.515625</v>
      </c>
      <c r="X11">
        <v>0</v>
      </c>
      <c r="Y11">
        <v>0</v>
      </c>
      <c r="Z11">
        <v>19.6614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32.973100000000002</v>
      </c>
      <c r="AF11">
        <v>29.58</v>
      </c>
      <c r="AG11">
        <v>18.583200000000001</v>
      </c>
      <c r="AH11">
        <v>152.94049999999999</v>
      </c>
      <c r="AI11">
        <v>6.3650000000000002</v>
      </c>
      <c r="AJ11">
        <v>0</v>
      </c>
      <c r="AK11">
        <v>50.5062</v>
      </c>
      <c r="AL11">
        <v>79.364599999999996</v>
      </c>
      <c r="AM11">
        <v>15.996</v>
      </c>
      <c r="AN11">
        <v>0.63129000000000002</v>
      </c>
      <c r="AO11">
        <v>28.812000000000001</v>
      </c>
      <c r="AP11">
        <v>12.9381</v>
      </c>
      <c r="AQ11">
        <v>46.683</v>
      </c>
      <c r="AR11">
        <v>31.897383000000001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76.180000000000007</v>
      </c>
      <c r="BA11">
        <f t="shared" si="1"/>
        <v>2846.3346289999995</v>
      </c>
      <c r="BD11">
        <v>25.42</v>
      </c>
      <c r="BE11">
        <v>7.44</v>
      </c>
      <c r="BF11">
        <v>2.06</v>
      </c>
      <c r="BG11">
        <v>3.96</v>
      </c>
      <c r="BH11">
        <v>5.62</v>
      </c>
      <c r="BI11">
        <v>4.6900000000000004</v>
      </c>
      <c r="BJ11">
        <v>3.2</v>
      </c>
      <c r="BK11">
        <v>4.1399999999999997</v>
      </c>
      <c r="BL11">
        <v>2.02</v>
      </c>
      <c r="BM11">
        <v>0</v>
      </c>
      <c r="BN11">
        <v>0.49</v>
      </c>
      <c r="BO11">
        <v>11.51</v>
      </c>
      <c r="BP11">
        <v>0</v>
      </c>
      <c r="BQ11">
        <v>4.28</v>
      </c>
      <c r="BR11">
        <v>1.1399999999999999</v>
      </c>
      <c r="BS11">
        <v>0.21</v>
      </c>
      <c r="BT11">
        <v>0</v>
      </c>
      <c r="BU11">
        <v>0</v>
      </c>
      <c r="BV11">
        <v>0</v>
      </c>
      <c r="BW11">
        <f t="shared" si="2"/>
        <v>76.180000000000007</v>
      </c>
    </row>
    <row r="12" spans="1:75">
      <c r="A12" t="s">
        <v>54</v>
      </c>
      <c r="B12">
        <v>0</v>
      </c>
      <c r="C12">
        <v>33.075000000000003</v>
      </c>
      <c r="D12">
        <v>9.4499999999999993</v>
      </c>
      <c r="E12">
        <v>0</v>
      </c>
      <c r="F12">
        <v>16.29</v>
      </c>
      <c r="G12">
        <v>53.213999999999999</v>
      </c>
      <c r="H12">
        <v>0</v>
      </c>
      <c r="I12">
        <v>66.855999999999995</v>
      </c>
      <c r="J12">
        <v>2.1920000000000002</v>
      </c>
      <c r="K12">
        <v>215.533728</v>
      </c>
      <c r="L12">
        <v>653.15250000000003</v>
      </c>
      <c r="M12">
        <v>90</v>
      </c>
      <c r="N12">
        <v>118.125</v>
      </c>
      <c r="O12">
        <v>123.66562500000001</v>
      </c>
      <c r="P12">
        <v>123.75</v>
      </c>
      <c r="Q12">
        <v>21.823619999999998</v>
      </c>
      <c r="R12">
        <v>42.392195999999998</v>
      </c>
      <c r="S12">
        <v>0</v>
      </c>
      <c r="T12">
        <v>0</v>
      </c>
      <c r="U12">
        <v>348.97500000000002</v>
      </c>
      <c r="V12">
        <v>18.140333999999999</v>
      </c>
      <c r="W12">
        <v>147.515625</v>
      </c>
      <c r="X12">
        <v>0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32.973100000000002</v>
      </c>
      <c r="AF12">
        <v>29.58</v>
      </c>
      <c r="AG12">
        <v>18.583200000000001</v>
      </c>
      <c r="AH12">
        <v>152.94049999999999</v>
      </c>
      <c r="AI12">
        <v>6.3650000000000002</v>
      </c>
      <c r="AJ12">
        <v>0</v>
      </c>
      <c r="AK12">
        <v>50.5062</v>
      </c>
      <c r="AL12">
        <v>79.364599999999996</v>
      </c>
      <c r="AM12">
        <v>15.996</v>
      </c>
      <c r="AN12">
        <v>0.63129000000000002</v>
      </c>
      <c r="AO12">
        <v>28.812000000000001</v>
      </c>
      <c r="AP12">
        <v>12.9381</v>
      </c>
      <c r="AQ12">
        <v>46.683</v>
      </c>
      <c r="AR12">
        <v>31.897383000000001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76.239999999999995</v>
      </c>
      <c r="BA12">
        <f t="shared" si="1"/>
        <v>2846.3946289999994</v>
      </c>
      <c r="BD12">
        <v>25.42</v>
      </c>
      <c r="BE12">
        <v>7.44</v>
      </c>
      <c r="BF12">
        <v>2.12</v>
      </c>
      <c r="BG12">
        <v>3.96</v>
      </c>
      <c r="BH12">
        <v>5.62</v>
      </c>
      <c r="BI12">
        <v>4.6900000000000004</v>
      </c>
      <c r="BJ12">
        <v>3.2</v>
      </c>
      <c r="BK12">
        <v>4.1399999999999997</v>
      </c>
      <c r="BL12">
        <v>2.02</v>
      </c>
      <c r="BM12">
        <v>0</v>
      </c>
      <c r="BN12">
        <v>0.49</v>
      </c>
      <c r="BO12">
        <v>11.51</v>
      </c>
      <c r="BP12">
        <v>0</v>
      </c>
      <c r="BQ12">
        <v>4.28</v>
      </c>
      <c r="BR12">
        <v>1.1399999999999999</v>
      </c>
      <c r="BS12">
        <v>0.21</v>
      </c>
      <c r="BT12">
        <v>0</v>
      </c>
      <c r="BU12">
        <v>0</v>
      </c>
      <c r="BV12">
        <v>0</v>
      </c>
      <c r="BW12">
        <f t="shared" si="2"/>
        <v>76.239999999999995</v>
      </c>
    </row>
    <row r="13" spans="1:75">
      <c r="A13" t="s">
        <v>55</v>
      </c>
      <c r="B13">
        <v>0</v>
      </c>
      <c r="C13">
        <v>33.075000000000003</v>
      </c>
      <c r="D13">
        <v>9.4499999999999993</v>
      </c>
      <c r="E13">
        <v>0</v>
      </c>
      <c r="F13">
        <v>16.29</v>
      </c>
      <c r="G13">
        <v>53.213999999999999</v>
      </c>
      <c r="H13">
        <v>0</v>
      </c>
      <c r="I13">
        <v>66.855999999999995</v>
      </c>
      <c r="J13">
        <v>2.1920000000000002</v>
      </c>
      <c r="K13">
        <v>215.533728</v>
      </c>
      <c r="L13">
        <v>653.15250000000003</v>
      </c>
      <c r="M13">
        <v>90</v>
      </c>
      <c r="N13">
        <v>118.125</v>
      </c>
      <c r="O13">
        <v>123.66562500000001</v>
      </c>
      <c r="P13">
        <v>123.75</v>
      </c>
      <c r="Q13">
        <v>21.823619999999998</v>
      </c>
      <c r="R13">
        <v>42.392195999999998</v>
      </c>
      <c r="S13">
        <v>0</v>
      </c>
      <c r="T13">
        <v>0</v>
      </c>
      <c r="U13">
        <v>348.97500000000002</v>
      </c>
      <c r="V13">
        <v>18.140333999999999</v>
      </c>
      <c r="W13">
        <v>147.515625</v>
      </c>
      <c r="X13">
        <v>0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32.973100000000002</v>
      </c>
      <c r="AF13">
        <v>29.58</v>
      </c>
      <c r="AG13">
        <v>18.583200000000001</v>
      </c>
      <c r="AH13">
        <v>152.94049999999999</v>
      </c>
      <c r="AI13">
        <v>6.3650000000000002</v>
      </c>
      <c r="AJ13">
        <v>0</v>
      </c>
      <c r="AK13">
        <v>50.5062</v>
      </c>
      <c r="AL13">
        <v>79.364599999999996</v>
      </c>
      <c r="AM13">
        <v>15.996</v>
      </c>
      <c r="AN13">
        <v>0.63129000000000002</v>
      </c>
      <c r="AO13">
        <v>28.812000000000001</v>
      </c>
      <c r="AP13">
        <v>12.9381</v>
      </c>
      <c r="AQ13">
        <v>46.683</v>
      </c>
      <c r="AR13">
        <v>31.897383000000001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76.42</v>
      </c>
      <c r="BA13">
        <f t="shared" si="1"/>
        <v>2846.5746289999997</v>
      </c>
      <c r="BD13">
        <v>25.42</v>
      </c>
      <c r="BE13">
        <v>7.44</v>
      </c>
      <c r="BF13">
        <v>2.12</v>
      </c>
      <c r="BG13">
        <v>3.96</v>
      </c>
      <c r="BH13">
        <v>5.62</v>
      </c>
      <c r="BI13">
        <v>4.6900000000000004</v>
      </c>
      <c r="BJ13">
        <v>3.2</v>
      </c>
      <c r="BK13">
        <v>4.1399999999999997</v>
      </c>
      <c r="BL13">
        <v>2.2000000000000002</v>
      </c>
      <c r="BM13">
        <v>0</v>
      </c>
      <c r="BN13">
        <v>0.49</v>
      </c>
      <c r="BO13">
        <v>11.51</v>
      </c>
      <c r="BP13">
        <v>0</v>
      </c>
      <c r="BQ13">
        <v>4.28</v>
      </c>
      <c r="BR13">
        <v>1.1399999999999999</v>
      </c>
      <c r="BS13">
        <v>0.21</v>
      </c>
      <c r="BT13">
        <v>0</v>
      </c>
      <c r="BU13">
        <v>0</v>
      </c>
      <c r="BV13">
        <v>0</v>
      </c>
      <c r="BW13">
        <f t="shared" si="2"/>
        <v>76.42</v>
      </c>
    </row>
    <row r="14" spans="1:75">
      <c r="A14" t="s">
        <v>56</v>
      </c>
      <c r="B14">
        <v>0</v>
      </c>
      <c r="C14">
        <v>33.075000000000003</v>
      </c>
      <c r="D14">
        <v>9.4499999999999993</v>
      </c>
      <c r="E14">
        <v>0</v>
      </c>
      <c r="F14">
        <v>16.29</v>
      </c>
      <c r="G14">
        <v>53.213999999999999</v>
      </c>
      <c r="H14">
        <v>0</v>
      </c>
      <c r="I14">
        <v>66.855999999999995</v>
      </c>
      <c r="J14">
        <v>2.1920000000000002</v>
      </c>
      <c r="K14">
        <v>215.533728</v>
      </c>
      <c r="L14">
        <v>653.15250000000003</v>
      </c>
      <c r="M14">
        <v>90</v>
      </c>
      <c r="N14">
        <v>118.125</v>
      </c>
      <c r="O14">
        <v>123.66562500000001</v>
      </c>
      <c r="P14">
        <v>123.75</v>
      </c>
      <c r="Q14">
        <v>21.823619999999998</v>
      </c>
      <c r="R14">
        <v>42.392195999999998</v>
      </c>
      <c r="S14">
        <v>0</v>
      </c>
      <c r="T14">
        <v>0</v>
      </c>
      <c r="U14">
        <v>348.97500000000002</v>
      </c>
      <c r="V14">
        <v>18.140333999999999</v>
      </c>
      <c r="W14">
        <v>147.515625</v>
      </c>
      <c r="X14">
        <v>0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32.973100000000002</v>
      </c>
      <c r="AF14">
        <v>29.58</v>
      </c>
      <c r="AG14">
        <v>18.583200000000001</v>
      </c>
      <c r="AH14">
        <v>152.94049999999999</v>
      </c>
      <c r="AI14">
        <v>6.3650000000000002</v>
      </c>
      <c r="AJ14">
        <v>0</v>
      </c>
      <c r="AK14">
        <v>50.5062</v>
      </c>
      <c r="AL14">
        <v>79.364599999999996</v>
      </c>
      <c r="AM14">
        <v>15.996</v>
      </c>
      <c r="AN14">
        <v>0.63129000000000002</v>
      </c>
      <c r="AO14">
        <v>28.812000000000001</v>
      </c>
      <c r="AP14">
        <v>12.9381</v>
      </c>
      <c r="AQ14">
        <v>46.683</v>
      </c>
      <c r="AR14">
        <v>31.897383000000001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76.42</v>
      </c>
      <c r="BA14">
        <f t="shared" si="1"/>
        <v>2846.5746289999997</v>
      </c>
      <c r="BD14">
        <v>25.42</v>
      </c>
      <c r="BE14">
        <v>7.44</v>
      </c>
      <c r="BF14">
        <v>2.12</v>
      </c>
      <c r="BG14">
        <v>3.96</v>
      </c>
      <c r="BH14">
        <v>5.62</v>
      </c>
      <c r="BI14">
        <v>4.6900000000000004</v>
      </c>
      <c r="BJ14">
        <v>3.2</v>
      </c>
      <c r="BK14">
        <v>4.1399999999999997</v>
      </c>
      <c r="BL14">
        <v>2.2000000000000002</v>
      </c>
      <c r="BM14">
        <v>0</v>
      </c>
      <c r="BN14">
        <v>0.49</v>
      </c>
      <c r="BO14">
        <v>11.51</v>
      </c>
      <c r="BP14">
        <v>0</v>
      </c>
      <c r="BQ14">
        <v>4.28</v>
      </c>
      <c r="BR14">
        <v>1.1399999999999999</v>
      </c>
      <c r="BS14">
        <v>0.21</v>
      </c>
      <c r="BT14">
        <v>0</v>
      </c>
      <c r="BU14">
        <v>0</v>
      </c>
      <c r="BV14">
        <v>0</v>
      </c>
      <c r="BW14">
        <f t="shared" si="2"/>
        <v>76.42</v>
      </c>
    </row>
    <row r="15" spans="1:75">
      <c r="A15" t="s">
        <v>57</v>
      </c>
      <c r="B15">
        <v>0</v>
      </c>
      <c r="C15">
        <v>33.075000000000003</v>
      </c>
      <c r="D15">
        <v>9.4499999999999993</v>
      </c>
      <c r="E15">
        <v>0</v>
      </c>
      <c r="F15">
        <v>16.29</v>
      </c>
      <c r="G15">
        <v>53.213999999999999</v>
      </c>
      <c r="H15">
        <v>0</v>
      </c>
      <c r="I15">
        <v>66.855999999999995</v>
      </c>
      <c r="J15">
        <v>2.1920000000000002</v>
      </c>
      <c r="K15">
        <v>215.533728</v>
      </c>
      <c r="L15">
        <v>653.15250000000003</v>
      </c>
      <c r="M15">
        <v>90</v>
      </c>
      <c r="N15">
        <v>118.125</v>
      </c>
      <c r="O15">
        <v>123.66562500000001</v>
      </c>
      <c r="P15">
        <v>123.75</v>
      </c>
      <c r="Q15">
        <v>21.823619999999998</v>
      </c>
      <c r="R15">
        <v>42.392195999999998</v>
      </c>
      <c r="S15">
        <v>0</v>
      </c>
      <c r="T15">
        <v>0</v>
      </c>
      <c r="U15">
        <v>348.97500000000002</v>
      </c>
      <c r="V15">
        <v>18.140333999999999</v>
      </c>
      <c r="W15">
        <v>147.515625</v>
      </c>
      <c r="X15">
        <v>0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32.973100000000002</v>
      </c>
      <c r="AF15">
        <v>29.58</v>
      </c>
      <c r="AG15">
        <v>18.583200000000001</v>
      </c>
      <c r="AH15">
        <v>152.94049999999999</v>
      </c>
      <c r="AI15">
        <v>6.3650000000000002</v>
      </c>
      <c r="AJ15">
        <v>0</v>
      </c>
      <c r="AK15">
        <v>50.5062</v>
      </c>
      <c r="AL15">
        <v>79.364599999999996</v>
      </c>
      <c r="AM15">
        <v>15.996</v>
      </c>
      <c r="AN15">
        <v>0.63129000000000002</v>
      </c>
      <c r="AO15">
        <v>28.812000000000001</v>
      </c>
      <c r="AP15">
        <v>11.529</v>
      </c>
      <c r="AQ15">
        <v>46.683</v>
      </c>
      <c r="AR15">
        <v>32.419319999999999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76.31</v>
      </c>
      <c r="BA15">
        <f t="shared" si="1"/>
        <v>2845.5774659999997</v>
      </c>
      <c r="BD15">
        <v>25.42</v>
      </c>
      <c r="BE15">
        <v>7.44</v>
      </c>
      <c r="BF15">
        <v>2.0099999999999998</v>
      </c>
      <c r="BG15">
        <v>3.96</v>
      </c>
      <c r="BH15">
        <v>5.62</v>
      </c>
      <c r="BI15">
        <v>4.6900000000000004</v>
      </c>
      <c r="BJ15">
        <v>3.2</v>
      </c>
      <c r="BK15">
        <v>4.1399999999999997</v>
      </c>
      <c r="BL15">
        <v>2.2000000000000002</v>
      </c>
      <c r="BM15">
        <v>0</v>
      </c>
      <c r="BN15">
        <v>0.49</v>
      </c>
      <c r="BO15">
        <v>11.51</v>
      </c>
      <c r="BP15">
        <v>0</v>
      </c>
      <c r="BQ15">
        <v>4.28</v>
      </c>
      <c r="BR15">
        <v>1.1399999999999999</v>
      </c>
      <c r="BS15">
        <v>0.21</v>
      </c>
      <c r="BT15">
        <v>0</v>
      </c>
      <c r="BU15">
        <v>0</v>
      </c>
      <c r="BV15">
        <v>0</v>
      </c>
      <c r="BW15">
        <f t="shared" si="2"/>
        <v>76.31</v>
      </c>
    </row>
    <row r="16" spans="1:75">
      <c r="A16" t="s">
        <v>58</v>
      </c>
      <c r="B16">
        <v>0</v>
      </c>
      <c r="C16">
        <v>33.075000000000003</v>
      </c>
      <c r="D16">
        <v>9.4499999999999993</v>
      </c>
      <c r="E16">
        <v>0</v>
      </c>
      <c r="F16">
        <v>16.29</v>
      </c>
      <c r="G16">
        <v>53.213999999999999</v>
      </c>
      <c r="H16">
        <v>0</v>
      </c>
      <c r="I16">
        <v>66.855999999999995</v>
      </c>
      <c r="J16">
        <v>2.1920000000000002</v>
      </c>
      <c r="K16">
        <v>215.533728</v>
      </c>
      <c r="L16">
        <v>653.15250000000003</v>
      </c>
      <c r="M16">
        <v>90</v>
      </c>
      <c r="N16">
        <v>118.125</v>
      </c>
      <c r="O16">
        <v>123.66562500000001</v>
      </c>
      <c r="P16">
        <v>123.75</v>
      </c>
      <c r="Q16">
        <v>21.823619999999998</v>
      </c>
      <c r="R16">
        <v>42.392195999999998</v>
      </c>
      <c r="S16">
        <v>0</v>
      </c>
      <c r="T16">
        <v>0</v>
      </c>
      <c r="U16">
        <v>348.97500000000002</v>
      </c>
      <c r="V16">
        <v>18.140333999999999</v>
      </c>
      <c r="W16">
        <v>147.515625</v>
      </c>
      <c r="X16">
        <v>0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32.973100000000002</v>
      </c>
      <c r="AF16">
        <v>29.58</v>
      </c>
      <c r="AG16">
        <v>18.583200000000001</v>
      </c>
      <c r="AH16">
        <v>152.94049999999999</v>
      </c>
      <c r="AI16">
        <v>6.3650000000000002</v>
      </c>
      <c r="AJ16">
        <v>0</v>
      </c>
      <c r="AK16">
        <v>50.5062</v>
      </c>
      <c r="AL16">
        <v>79.364599999999996</v>
      </c>
      <c r="AM16">
        <v>15.996</v>
      </c>
      <c r="AN16">
        <v>0.63129000000000002</v>
      </c>
      <c r="AO16">
        <v>28.812000000000001</v>
      </c>
      <c r="AP16">
        <v>11.529</v>
      </c>
      <c r="AQ16">
        <v>46.683</v>
      </c>
      <c r="AR16">
        <v>32.419319999999999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76.42</v>
      </c>
      <c r="BA16">
        <f t="shared" si="1"/>
        <v>2845.6874659999999</v>
      </c>
      <c r="BD16">
        <v>25.42</v>
      </c>
      <c r="BE16">
        <v>7.44</v>
      </c>
      <c r="BF16">
        <v>2.12</v>
      </c>
      <c r="BG16">
        <v>3.96</v>
      </c>
      <c r="BH16">
        <v>5.62</v>
      </c>
      <c r="BI16">
        <v>4.6900000000000004</v>
      </c>
      <c r="BJ16">
        <v>3.2</v>
      </c>
      <c r="BK16">
        <v>4.1399999999999997</v>
      </c>
      <c r="BL16">
        <v>2.2000000000000002</v>
      </c>
      <c r="BM16">
        <v>0</v>
      </c>
      <c r="BN16">
        <v>0.49</v>
      </c>
      <c r="BO16">
        <v>11.51</v>
      </c>
      <c r="BP16">
        <v>0</v>
      </c>
      <c r="BQ16">
        <v>4.28</v>
      </c>
      <c r="BR16">
        <v>1.1399999999999999</v>
      </c>
      <c r="BS16">
        <v>0.21</v>
      </c>
      <c r="BT16">
        <v>0</v>
      </c>
      <c r="BU16">
        <v>0</v>
      </c>
      <c r="BV16">
        <v>0</v>
      </c>
      <c r="BW16">
        <f t="shared" si="2"/>
        <v>76.42</v>
      </c>
    </row>
    <row r="17" spans="1:75">
      <c r="A17" t="s">
        <v>59</v>
      </c>
      <c r="B17">
        <v>0</v>
      </c>
      <c r="C17">
        <v>33.075000000000003</v>
      </c>
      <c r="D17">
        <v>9.4499999999999993</v>
      </c>
      <c r="E17">
        <v>0</v>
      </c>
      <c r="F17">
        <v>16.29</v>
      </c>
      <c r="G17">
        <v>53.213999999999999</v>
      </c>
      <c r="H17">
        <v>0</v>
      </c>
      <c r="I17">
        <v>66.855999999999995</v>
      </c>
      <c r="J17">
        <v>2.1920000000000002</v>
      </c>
      <c r="K17">
        <v>215.533728</v>
      </c>
      <c r="L17">
        <v>653.15250000000003</v>
      </c>
      <c r="M17">
        <v>90</v>
      </c>
      <c r="N17">
        <v>118.125</v>
      </c>
      <c r="O17">
        <v>123.66562500000001</v>
      </c>
      <c r="P17">
        <v>123.75</v>
      </c>
      <c r="Q17">
        <v>21.823619999999998</v>
      </c>
      <c r="R17">
        <v>42.392195999999998</v>
      </c>
      <c r="S17">
        <v>0</v>
      </c>
      <c r="T17">
        <v>0</v>
      </c>
      <c r="U17">
        <v>348.97500000000002</v>
      </c>
      <c r="V17">
        <v>18.140333999999999</v>
      </c>
      <c r="W17">
        <v>147.515625</v>
      </c>
      <c r="X17">
        <v>0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32.973100000000002</v>
      </c>
      <c r="AF17">
        <v>29.58</v>
      </c>
      <c r="AG17">
        <v>18.583200000000001</v>
      </c>
      <c r="AH17">
        <v>152.94049999999999</v>
      </c>
      <c r="AI17">
        <v>6.3650000000000002</v>
      </c>
      <c r="AJ17">
        <v>0</v>
      </c>
      <c r="AK17">
        <v>50.5062</v>
      </c>
      <c r="AL17">
        <v>79.364599999999996</v>
      </c>
      <c r="AM17">
        <v>15.996</v>
      </c>
      <c r="AN17">
        <v>0.63129000000000002</v>
      </c>
      <c r="AO17">
        <v>28.812000000000001</v>
      </c>
      <c r="AP17">
        <v>11.529</v>
      </c>
      <c r="AQ17">
        <v>46.683</v>
      </c>
      <c r="AR17">
        <v>32.419319999999999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76.42</v>
      </c>
      <c r="BA17">
        <f t="shared" si="1"/>
        <v>2845.6874659999999</v>
      </c>
      <c r="BD17">
        <v>25.42</v>
      </c>
      <c r="BE17">
        <v>7.44</v>
      </c>
      <c r="BF17">
        <v>2.12</v>
      </c>
      <c r="BG17">
        <v>3.96</v>
      </c>
      <c r="BH17">
        <v>5.62</v>
      </c>
      <c r="BI17">
        <v>4.6900000000000004</v>
      </c>
      <c r="BJ17">
        <v>3.2</v>
      </c>
      <c r="BK17">
        <v>4.1399999999999997</v>
      </c>
      <c r="BL17">
        <v>2.2000000000000002</v>
      </c>
      <c r="BM17">
        <v>0</v>
      </c>
      <c r="BN17">
        <v>0.49</v>
      </c>
      <c r="BO17">
        <v>11.51</v>
      </c>
      <c r="BP17">
        <v>0</v>
      </c>
      <c r="BQ17">
        <v>4.28</v>
      </c>
      <c r="BR17">
        <v>1.1399999999999999</v>
      </c>
      <c r="BS17">
        <v>0.21</v>
      </c>
      <c r="BT17">
        <v>0</v>
      </c>
      <c r="BU17">
        <v>0</v>
      </c>
      <c r="BV17">
        <v>0</v>
      </c>
      <c r="BW17">
        <f t="shared" si="2"/>
        <v>76.42</v>
      </c>
    </row>
    <row r="18" spans="1:75">
      <c r="A18" t="s">
        <v>60</v>
      </c>
      <c r="B18">
        <v>0</v>
      </c>
      <c r="C18">
        <v>33.075000000000003</v>
      </c>
      <c r="D18">
        <v>9.4499999999999993</v>
      </c>
      <c r="E18">
        <v>0</v>
      </c>
      <c r="F18">
        <v>16.29</v>
      </c>
      <c r="G18">
        <v>53.213999999999999</v>
      </c>
      <c r="H18">
        <v>0</v>
      </c>
      <c r="I18">
        <v>66.855999999999995</v>
      </c>
      <c r="J18">
        <v>2.1920000000000002</v>
      </c>
      <c r="K18">
        <v>215.533728</v>
      </c>
      <c r="L18">
        <v>653.15250000000003</v>
      </c>
      <c r="M18">
        <v>90</v>
      </c>
      <c r="N18">
        <v>118.125</v>
      </c>
      <c r="O18">
        <v>123.66562500000001</v>
      </c>
      <c r="P18">
        <v>123.75</v>
      </c>
      <c r="Q18">
        <v>21.823619999999998</v>
      </c>
      <c r="R18">
        <v>42.392195999999998</v>
      </c>
      <c r="S18">
        <v>0</v>
      </c>
      <c r="T18">
        <v>0</v>
      </c>
      <c r="U18">
        <v>348.97500000000002</v>
      </c>
      <c r="V18">
        <v>18.140333999999999</v>
      </c>
      <c r="W18">
        <v>147.515625</v>
      </c>
      <c r="X18">
        <v>0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32.973100000000002</v>
      </c>
      <c r="AF18">
        <v>29.58</v>
      </c>
      <c r="AG18">
        <v>18.583200000000001</v>
      </c>
      <c r="AH18">
        <v>152.94049999999999</v>
      </c>
      <c r="AI18">
        <v>6.3650000000000002</v>
      </c>
      <c r="AJ18">
        <v>0</v>
      </c>
      <c r="AK18">
        <v>50.5062</v>
      </c>
      <c r="AL18">
        <v>79.364599999999996</v>
      </c>
      <c r="AM18">
        <v>15.996</v>
      </c>
      <c r="AN18">
        <v>0.63129000000000002</v>
      </c>
      <c r="AO18">
        <v>28.812000000000001</v>
      </c>
      <c r="AP18">
        <v>11.529</v>
      </c>
      <c r="AQ18">
        <v>46.683</v>
      </c>
      <c r="AR18">
        <v>32.419319999999999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76.42</v>
      </c>
      <c r="BA18">
        <f t="shared" si="1"/>
        <v>2845.6874659999999</v>
      </c>
      <c r="BD18">
        <v>25.42</v>
      </c>
      <c r="BE18">
        <v>7.44</v>
      </c>
      <c r="BF18">
        <v>2.12</v>
      </c>
      <c r="BG18">
        <v>3.96</v>
      </c>
      <c r="BH18">
        <v>5.62</v>
      </c>
      <c r="BI18">
        <v>4.6900000000000004</v>
      </c>
      <c r="BJ18">
        <v>3.2</v>
      </c>
      <c r="BK18">
        <v>4.1399999999999997</v>
      </c>
      <c r="BL18">
        <v>2.2000000000000002</v>
      </c>
      <c r="BM18">
        <v>0</v>
      </c>
      <c r="BN18">
        <v>0.49</v>
      </c>
      <c r="BO18">
        <v>11.51</v>
      </c>
      <c r="BP18">
        <v>0</v>
      </c>
      <c r="BQ18">
        <v>4.28</v>
      </c>
      <c r="BR18">
        <v>1.1399999999999999</v>
      </c>
      <c r="BS18">
        <v>0.21</v>
      </c>
      <c r="BT18">
        <v>0</v>
      </c>
      <c r="BU18">
        <v>0</v>
      </c>
      <c r="BV18">
        <v>0</v>
      </c>
      <c r="BW18">
        <f t="shared" si="2"/>
        <v>76.42</v>
      </c>
    </row>
    <row r="19" spans="1:75">
      <c r="A19" t="s">
        <v>61</v>
      </c>
      <c r="B19">
        <v>0</v>
      </c>
      <c r="C19">
        <v>33.075000000000003</v>
      </c>
      <c r="D19">
        <v>9.4499999999999993</v>
      </c>
      <c r="E19">
        <v>0</v>
      </c>
      <c r="F19">
        <v>16.29</v>
      </c>
      <c r="G19">
        <v>53.213999999999999</v>
      </c>
      <c r="H19">
        <v>0</v>
      </c>
      <c r="I19">
        <v>66.855999999999995</v>
      </c>
      <c r="J19">
        <v>2.1920000000000002</v>
      </c>
      <c r="K19">
        <v>215.533728</v>
      </c>
      <c r="L19">
        <v>653.15250000000003</v>
      </c>
      <c r="M19">
        <v>90</v>
      </c>
      <c r="N19">
        <v>118.125</v>
      </c>
      <c r="O19">
        <v>123.66562500000001</v>
      </c>
      <c r="P19">
        <v>123.75</v>
      </c>
      <c r="Q19">
        <v>21.823619999999998</v>
      </c>
      <c r="R19">
        <v>42.392195999999998</v>
      </c>
      <c r="S19">
        <v>0</v>
      </c>
      <c r="T19">
        <v>0</v>
      </c>
      <c r="U19">
        <v>348.97500000000002</v>
      </c>
      <c r="V19">
        <v>18.140333999999999</v>
      </c>
      <c r="W19">
        <v>147.515625</v>
      </c>
      <c r="X19">
        <v>0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32.973100000000002</v>
      </c>
      <c r="AF19">
        <v>29.58</v>
      </c>
      <c r="AG19">
        <v>18.583200000000001</v>
      </c>
      <c r="AH19">
        <v>152.94049999999999</v>
      </c>
      <c r="AI19">
        <v>19.094999999999999</v>
      </c>
      <c r="AJ19">
        <v>0</v>
      </c>
      <c r="AK19">
        <v>50.5062</v>
      </c>
      <c r="AL19">
        <v>79.364599999999996</v>
      </c>
      <c r="AM19">
        <v>15.996</v>
      </c>
      <c r="AN19">
        <v>0.63129000000000002</v>
      </c>
      <c r="AO19">
        <v>28.812000000000001</v>
      </c>
      <c r="AP19">
        <v>11.529</v>
      </c>
      <c r="AQ19">
        <v>46.683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76.66</v>
      </c>
      <c r="BA19">
        <f t="shared" si="1"/>
        <v>2858.1355289999997</v>
      </c>
      <c r="BD19">
        <v>25.42</v>
      </c>
      <c r="BE19">
        <v>7.44</v>
      </c>
      <c r="BF19">
        <v>2.12</v>
      </c>
      <c r="BG19">
        <v>3.96</v>
      </c>
      <c r="BH19">
        <v>5.62</v>
      </c>
      <c r="BI19">
        <v>4.6900000000000004</v>
      </c>
      <c r="BJ19">
        <v>3.2</v>
      </c>
      <c r="BK19">
        <v>4.1399999999999997</v>
      </c>
      <c r="BL19">
        <v>2.2000000000000002</v>
      </c>
      <c r="BM19">
        <v>0</v>
      </c>
      <c r="BN19">
        <v>0.49</v>
      </c>
      <c r="BO19">
        <v>11.75</v>
      </c>
      <c r="BP19">
        <v>0</v>
      </c>
      <c r="BQ19">
        <v>4.28</v>
      </c>
      <c r="BR19">
        <v>1.1399999999999999</v>
      </c>
      <c r="BS19">
        <v>0.21</v>
      </c>
      <c r="BT19">
        <v>0</v>
      </c>
      <c r="BU19">
        <v>0</v>
      </c>
      <c r="BV19">
        <v>0</v>
      </c>
      <c r="BW19">
        <f t="shared" si="2"/>
        <v>76.66</v>
      </c>
    </row>
    <row r="20" spans="1:75">
      <c r="A20" t="s">
        <v>62</v>
      </c>
      <c r="B20">
        <v>0</v>
      </c>
      <c r="C20">
        <v>33.075000000000003</v>
      </c>
      <c r="D20">
        <v>9.4499999999999993</v>
      </c>
      <c r="E20">
        <v>0</v>
      </c>
      <c r="F20">
        <v>16.29</v>
      </c>
      <c r="G20">
        <v>53.213999999999999</v>
      </c>
      <c r="H20">
        <v>0</v>
      </c>
      <c r="I20">
        <v>66.855999999999995</v>
      </c>
      <c r="J20">
        <v>2.1920000000000002</v>
      </c>
      <c r="K20">
        <v>215.533728</v>
      </c>
      <c r="L20">
        <v>653.15250000000003</v>
      </c>
      <c r="M20">
        <v>90</v>
      </c>
      <c r="N20">
        <v>118.125</v>
      </c>
      <c r="O20">
        <v>123.66562500000001</v>
      </c>
      <c r="P20">
        <v>123.75</v>
      </c>
      <c r="Q20">
        <v>21.823619999999998</v>
      </c>
      <c r="R20">
        <v>42.392195999999998</v>
      </c>
      <c r="S20">
        <v>0</v>
      </c>
      <c r="T20">
        <v>0</v>
      </c>
      <c r="U20">
        <v>348.97500000000002</v>
      </c>
      <c r="V20">
        <v>18.140333999999999</v>
      </c>
      <c r="W20">
        <v>147.515625</v>
      </c>
      <c r="X20">
        <v>0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32.973100000000002</v>
      </c>
      <c r="AF20">
        <v>29.58</v>
      </c>
      <c r="AG20">
        <v>18.583200000000001</v>
      </c>
      <c r="AH20">
        <v>152.94049999999999</v>
      </c>
      <c r="AI20">
        <v>19.094999999999999</v>
      </c>
      <c r="AJ20">
        <v>0</v>
      </c>
      <c r="AK20">
        <v>50.5062</v>
      </c>
      <c r="AL20">
        <v>79.364599999999996</v>
      </c>
      <c r="AM20">
        <v>15.996</v>
      </c>
      <c r="AN20">
        <v>0.63129000000000002</v>
      </c>
      <c r="AO20">
        <v>28.812000000000001</v>
      </c>
      <c r="AP20">
        <v>11.529</v>
      </c>
      <c r="AQ20">
        <v>46.683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76.66</v>
      </c>
      <c r="BA20">
        <f t="shared" si="1"/>
        <v>2858.1355289999997</v>
      </c>
      <c r="BD20">
        <v>25.42</v>
      </c>
      <c r="BE20">
        <v>7.44</v>
      </c>
      <c r="BF20">
        <v>2.12</v>
      </c>
      <c r="BG20">
        <v>3.96</v>
      </c>
      <c r="BH20">
        <v>5.62</v>
      </c>
      <c r="BI20">
        <v>4.6900000000000004</v>
      </c>
      <c r="BJ20">
        <v>3.2</v>
      </c>
      <c r="BK20">
        <v>4.1399999999999997</v>
      </c>
      <c r="BL20">
        <v>2.2000000000000002</v>
      </c>
      <c r="BM20">
        <v>0</v>
      </c>
      <c r="BN20">
        <v>0.49</v>
      </c>
      <c r="BO20">
        <v>11.75</v>
      </c>
      <c r="BP20">
        <v>0</v>
      </c>
      <c r="BQ20">
        <v>4.28</v>
      </c>
      <c r="BR20">
        <v>1.1399999999999999</v>
      </c>
      <c r="BS20">
        <v>0.21</v>
      </c>
      <c r="BT20">
        <v>0</v>
      </c>
      <c r="BU20">
        <v>0</v>
      </c>
      <c r="BV20">
        <v>0</v>
      </c>
      <c r="BW20">
        <f t="shared" si="2"/>
        <v>76.66</v>
      </c>
    </row>
    <row r="21" spans="1:75">
      <c r="A21" t="s">
        <v>63</v>
      </c>
      <c r="B21">
        <v>0</v>
      </c>
      <c r="C21">
        <v>33.075000000000003</v>
      </c>
      <c r="D21">
        <v>9.4499999999999993</v>
      </c>
      <c r="E21">
        <v>0</v>
      </c>
      <c r="F21">
        <v>16.29</v>
      </c>
      <c r="G21">
        <v>53.213999999999999</v>
      </c>
      <c r="H21">
        <v>0</v>
      </c>
      <c r="I21">
        <v>66.855999999999995</v>
      </c>
      <c r="J21">
        <v>2.1920000000000002</v>
      </c>
      <c r="K21">
        <v>215.533728</v>
      </c>
      <c r="L21">
        <v>653.15250000000003</v>
      </c>
      <c r="M21">
        <v>90</v>
      </c>
      <c r="N21">
        <v>118.125</v>
      </c>
      <c r="O21">
        <v>123.66562500000001</v>
      </c>
      <c r="P21">
        <v>123.75</v>
      </c>
      <c r="Q21">
        <v>21.823619999999998</v>
      </c>
      <c r="R21">
        <v>42.392195999999998</v>
      </c>
      <c r="S21">
        <v>0</v>
      </c>
      <c r="T21">
        <v>0</v>
      </c>
      <c r="U21">
        <v>348.97500000000002</v>
      </c>
      <c r="V21">
        <v>18.140333999999999</v>
      </c>
      <c r="W21">
        <v>147.515625</v>
      </c>
      <c r="X21">
        <v>0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32.973100000000002</v>
      </c>
      <c r="AF21">
        <v>29.58</v>
      </c>
      <c r="AG21">
        <v>18.583200000000001</v>
      </c>
      <c r="AH21">
        <v>152.94049999999999</v>
      </c>
      <c r="AI21">
        <v>19.094999999999999</v>
      </c>
      <c r="AJ21">
        <v>0</v>
      </c>
      <c r="AK21">
        <v>50.5062</v>
      </c>
      <c r="AL21">
        <v>79.364599999999996</v>
      </c>
      <c r="AM21">
        <v>15.996</v>
      </c>
      <c r="AN21">
        <v>0.63129000000000002</v>
      </c>
      <c r="AO21">
        <v>27.783000000000001</v>
      </c>
      <c r="AP21">
        <v>11.529</v>
      </c>
      <c r="AQ21">
        <v>46.683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76.47999999999999</v>
      </c>
      <c r="BA21">
        <f t="shared" si="1"/>
        <v>2856.9265289999998</v>
      </c>
      <c r="BD21">
        <v>25.42</v>
      </c>
      <c r="BE21">
        <v>7.44</v>
      </c>
      <c r="BF21">
        <v>2.12</v>
      </c>
      <c r="BG21">
        <v>3.96</v>
      </c>
      <c r="BH21">
        <v>5.62</v>
      </c>
      <c r="BI21">
        <v>4.6900000000000004</v>
      </c>
      <c r="BJ21">
        <v>3.2</v>
      </c>
      <c r="BK21">
        <v>4.1399999999999997</v>
      </c>
      <c r="BL21">
        <v>2.02</v>
      </c>
      <c r="BM21">
        <v>0</v>
      </c>
      <c r="BN21">
        <v>0.49</v>
      </c>
      <c r="BO21">
        <v>11.75</v>
      </c>
      <c r="BP21">
        <v>0</v>
      </c>
      <c r="BQ21">
        <v>4.28</v>
      </c>
      <c r="BR21">
        <v>1.1399999999999999</v>
      </c>
      <c r="BS21">
        <v>0.21</v>
      </c>
      <c r="BT21">
        <v>0</v>
      </c>
      <c r="BU21">
        <v>0</v>
      </c>
      <c r="BV21">
        <v>0</v>
      </c>
      <c r="BW21">
        <f t="shared" si="2"/>
        <v>76.47999999999999</v>
      </c>
    </row>
    <row r="22" spans="1:75">
      <c r="A22" t="s">
        <v>64</v>
      </c>
      <c r="B22">
        <v>0</v>
      </c>
      <c r="C22">
        <v>33.075000000000003</v>
      </c>
      <c r="D22">
        <v>9.4499999999999993</v>
      </c>
      <c r="E22">
        <v>0</v>
      </c>
      <c r="F22">
        <v>16.29</v>
      </c>
      <c r="G22">
        <v>53.213999999999999</v>
      </c>
      <c r="H22">
        <v>0</v>
      </c>
      <c r="I22">
        <v>66.855999999999995</v>
      </c>
      <c r="J22">
        <v>2.1920000000000002</v>
      </c>
      <c r="K22">
        <v>215.533728</v>
      </c>
      <c r="L22">
        <v>653.15250000000003</v>
      </c>
      <c r="M22">
        <v>90</v>
      </c>
      <c r="N22">
        <v>118.125</v>
      </c>
      <c r="O22">
        <v>123.66562500000001</v>
      </c>
      <c r="P22">
        <v>123.75</v>
      </c>
      <c r="Q22">
        <v>21.823619999999998</v>
      </c>
      <c r="R22">
        <v>42.392195999999998</v>
      </c>
      <c r="S22">
        <v>0</v>
      </c>
      <c r="T22">
        <v>0</v>
      </c>
      <c r="U22">
        <v>348.97500000000002</v>
      </c>
      <c r="V22">
        <v>18.140333999999999</v>
      </c>
      <c r="W22">
        <v>147.515625</v>
      </c>
      <c r="X22">
        <v>0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32.973100000000002</v>
      </c>
      <c r="AF22">
        <v>29.58</v>
      </c>
      <c r="AG22">
        <v>18.583200000000001</v>
      </c>
      <c r="AH22">
        <v>152.94049999999999</v>
      </c>
      <c r="AI22">
        <v>19.094999999999999</v>
      </c>
      <c r="AJ22">
        <v>0</v>
      </c>
      <c r="AK22">
        <v>50.5062</v>
      </c>
      <c r="AL22">
        <v>79.364599999999996</v>
      </c>
      <c r="AM22">
        <v>15.996</v>
      </c>
      <c r="AN22">
        <v>0.63129000000000002</v>
      </c>
      <c r="AO22">
        <v>27.783000000000001</v>
      </c>
      <c r="AP22">
        <v>11.529</v>
      </c>
      <c r="AQ22">
        <v>46.683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76.47999999999999</v>
      </c>
      <c r="BA22">
        <f t="shared" si="1"/>
        <v>2856.9265289999998</v>
      </c>
      <c r="BD22">
        <v>25.42</v>
      </c>
      <c r="BE22">
        <v>7.44</v>
      </c>
      <c r="BF22">
        <v>2.12</v>
      </c>
      <c r="BG22">
        <v>3.96</v>
      </c>
      <c r="BH22">
        <v>5.62</v>
      </c>
      <c r="BI22">
        <v>4.6900000000000004</v>
      </c>
      <c r="BJ22">
        <v>3.2</v>
      </c>
      <c r="BK22">
        <v>4.1399999999999997</v>
      </c>
      <c r="BL22">
        <v>2.02</v>
      </c>
      <c r="BM22">
        <v>0</v>
      </c>
      <c r="BN22">
        <v>0.49</v>
      </c>
      <c r="BO22">
        <v>11.75</v>
      </c>
      <c r="BP22">
        <v>0</v>
      </c>
      <c r="BQ22">
        <v>4.28</v>
      </c>
      <c r="BR22">
        <v>1.1399999999999999</v>
      </c>
      <c r="BS22">
        <v>0.21</v>
      </c>
      <c r="BT22">
        <v>0</v>
      </c>
      <c r="BU22">
        <v>0</v>
      </c>
      <c r="BV22">
        <v>0</v>
      </c>
      <c r="BW22">
        <f t="shared" si="2"/>
        <v>76.47999999999999</v>
      </c>
    </row>
    <row r="23" spans="1:75">
      <c r="A23" t="s">
        <v>65</v>
      </c>
      <c r="B23">
        <v>0</v>
      </c>
      <c r="C23">
        <v>33.075000000000003</v>
      </c>
      <c r="D23">
        <v>9.4499999999999993</v>
      </c>
      <c r="E23">
        <v>0</v>
      </c>
      <c r="F23">
        <v>16.29</v>
      </c>
      <c r="G23">
        <v>53.213999999999999</v>
      </c>
      <c r="H23">
        <v>0</v>
      </c>
      <c r="I23">
        <v>66.855999999999995</v>
      </c>
      <c r="J23">
        <v>2.1920000000000002</v>
      </c>
      <c r="K23">
        <v>215.533728</v>
      </c>
      <c r="L23">
        <v>653.15250000000003</v>
      </c>
      <c r="M23">
        <v>90</v>
      </c>
      <c r="N23">
        <v>118.125</v>
      </c>
      <c r="O23">
        <v>123.66562500000001</v>
      </c>
      <c r="P23">
        <v>123.75</v>
      </c>
      <c r="Q23">
        <v>21.823619999999998</v>
      </c>
      <c r="R23">
        <v>42.392195999999998</v>
      </c>
      <c r="S23">
        <v>0</v>
      </c>
      <c r="T23">
        <v>0</v>
      </c>
      <c r="U23">
        <v>348.97500000000002</v>
      </c>
      <c r="V23">
        <v>18.140333999999999</v>
      </c>
      <c r="W23">
        <v>147.515625</v>
      </c>
      <c r="X23">
        <v>0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32.973100000000002</v>
      </c>
      <c r="AF23">
        <v>29.58</v>
      </c>
      <c r="AG23">
        <v>18.583200000000001</v>
      </c>
      <c r="AH23">
        <v>152.94049999999999</v>
      </c>
      <c r="AI23">
        <v>6.3650000000000002</v>
      </c>
      <c r="AJ23">
        <v>0</v>
      </c>
      <c r="AK23">
        <v>50.5062</v>
      </c>
      <c r="AL23">
        <v>79.364599999999996</v>
      </c>
      <c r="AM23">
        <v>15.996</v>
      </c>
      <c r="AN23">
        <v>0.63129000000000002</v>
      </c>
      <c r="AO23">
        <v>27.783000000000001</v>
      </c>
      <c r="AP23">
        <v>11.529</v>
      </c>
      <c r="AQ23">
        <v>46.683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76.47999999999999</v>
      </c>
      <c r="BA23">
        <f t="shared" si="1"/>
        <v>2844.1965289999998</v>
      </c>
      <c r="BD23">
        <v>25.42</v>
      </c>
      <c r="BE23">
        <v>7.44</v>
      </c>
      <c r="BF23">
        <v>2.12</v>
      </c>
      <c r="BG23">
        <v>3.96</v>
      </c>
      <c r="BH23">
        <v>5.62</v>
      </c>
      <c r="BI23">
        <v>4.6900000000000004</v>
      </c>
      <c r="BJ23">
        <v>3.2</v>
      </c>
      <c r="BK23">
        <v>4.1399999999999997</v>
      </c>
      <c r="BL23">
        <v>2.02</v>
      </c>
      <c r="BM23">
        <v>0</v>
      </c>
      <c r="BN23">
        <v>0.49</v>
      </c>
      <c r="BO23">
        <v>11.75</v>
      </c>
      <c r="BP23">
        <v>0</v>
      </c>
      <c r="BQ23">
        <v>4.28</v>
      </c>
      <c r="BR23">
        <v>1.1399999999999999</v>
      </c>
      <c r="BS23">
        <v>0.21</v>
      </c>
      <c r="BT23">
        <v>0</v>
      </c>
      <c r="BU23">
        <v>0</v>
      </c>
      <c r="BV23">
        <v>0</v>
      </c>
      <c r="BW23">
        <f t="shared" si="2"/>
        <v>76.47999999999999</v>
      </c>
    </row>
    <row r="24" spans="1:75">
      <c r="A24" t="s">
        <v>66</v>
      </c>
      <c r="B24">
        <v>0</v>
      </c>
      <c r="C24">
        <v>33.075000000000003</v>
      </c>
      <c r="D24">
        <v>9.4499999999999993</v>
      </c>
      <c r="E24">
        <v>0</v>
      </c>
      <c r="F24">
        <v>16.29</v>
      </c>
      <c r="G24">
        <v>53.213999999999999</v>
      </c>
      <c r="H24">
        <v>0</v>
      </c>
      <c r="I24">
        <v>66.855999999999995</v>
      </c>
      <c r="J24">
        <v>2.1920000000000002</v>
      </c>
      <c r="K24">
        <v>215.533728</v>
      </c>
      <c r="L24">
        <v>653.15250000000003</v>
      </c>
      <c r="M24">
        <v>90</v>
      </c>
      <c r="N24">
        <v>118.125</v>
      </c>
      <c r="O24">
        <v>123.66562500000001</v>
      </c>
      <c r="P24">
        <v>123.75</v>
      </c>
      <c r="Q24">
        <v>21.823619999999998</v>
      </c>
      <c r="R24">
        <v>42.392195999999998</v>
      </c>
      <c r="S24">
        <v>0</v>
      </c>
      <c r="T24">
        <v>0</v>
      </c>
      <c r="U24">
        <v>348.97500000000002</v>
      </c>
      <c r="V24">
        <v>18.140333999999999</v>
      </c>
      <c r="W24">
        <v>147.515625</v>
      </c>
      <c r="X24">
        <v>0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32.973100000000002</v>
      </c>
      <c r="AF24">
        <v>29.58</v>
      </c>
      <c r="AG24">
        <v>18.583200000000001</v>
      </c>
      <c r="AH24">
        <v>152.94049999999999</v>
      </c>
      <c r="AI24">
        <v>6.3650000000000002</v>
      </c>
      <c r="AJ24">
        <v>0</v>
      </c>
      <c r="AK24">
        <v>50.5062</v>
      </c>
      <c r="AL24">
        <v>79.364599999999996</v>
      </c>
      <c r="AM24">
        <v>15.996</v>
      </c>
      <c r="AN24">
        <v>0.63129000000000002</v>
      </c>
      <c r="AO24">
        <v>27.783000000000001</v>
      </c>
      <c r="AP24">
        <v>11.529</v>
      </c>
      <c r="AQ24">
        <v>46.683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76.47999999999999</v>
      </c>
      <c r="BA24">
        <f t="shared" si="1"/>
        <v>2844.1965289999998</v>
      </c>
      <c r="BD24">
        <v>25.42</v>
      </c>
      <c r="BE24">
        <v>7.44</v>
      </c>
      <c r="BF24">
        <v>2.12</v>
      </c>
      <c r="BG24">
        <v>3.96</v>
      </c>
      <c r="BH24">
        <v>5.62</v>
      </c>
      <c r="BI24">
        <v>4.6900000000000004</v>
      </c>
      <c r="BJ24">
        <v>3.2</v>
      </c>
      <c r="BK24">
        <v>4.1399999999999997</v>
      </c>
      <c r="BL24">
        <v>2.02</v>
      </c>
      <c r="BM24">
        <v>0</v>
      </c>
      <c r="BN24">
        <v>0.49</v>
      </c>
      <c r="BO24">
        <v>11.75</v>
      </c>
      <c r="BP24">
        <v>0</v>
      </c>
      <c r="BQ24">
        <v>4.28</v>
      </c>
      <c r="BR24">
        <v>1.1399999999999999</v>
      </c>
      <c r="BS24">
        <v>0.21</v>
      </c>
      <c r="BT24">
        <v>0</v>
      </c>
      <c r="BU24">
        <v>0</v>
      </c>
      <c r="BV24">
        <v>0</v>
      </c>
      <c r="BW24">
        <f t="shared" si="2"/>
        <v>76.47999999999999</v>
      </c>
    </row>
    <row r="25" spans="1:75">
      <c r="A25" t="s">
        <v>67</v>
      </c>
      <c r="B25">
        <v>0</v>
      </c>
      <c r="C25">
        <v>33.075000000000003</v>
      </c>
      <c r="D25">
        <v>9.4499999999999993</v>
      </c>
      <c r="E25">
        <v>0</v>
      </c>
      <c r="F25">
        <v>16.29</v>
      </c>
      <c r="G25">
        <v>53.213999999999999</v>
      </c>
      <c r="H25">
        <v>0</v>
      </c>
      <c r="I25">
        <v>66.855999999999995</v>
      </c>
      <c r="J25">
        <v>2.1920000000000002</v>
      </c>
      <c r="K25">
        <v>215.533728</v>
      </c>
      <c r="L25">
        <v>653.15250000000003</v>
      </c>
      <c r="M25">
        <v>90</v>
      </c>
      <c r="N25">
        <v>118.125</v>
      </c>
      <c r="O25">
        <v>123.66562500000001</v>
      </c>
      <c r="P25">
        <v>123.75</v>
      </c>
      <c r="Q25">
        <v>21.823619999999998</v>
      </c>
      <c r="R25">
        <v>42.392195999999998</v>
      </c>
      <c r="S25">
        <v>0</v>
      </c>
      <c r="T25">
        <v>0</v>
      </c>
      <c r="U25">
        <v>348.97500000000002</v>
      </c>
      <c r="V25">
        <v>18.140333999999999</v>
      </c>
      <c r="W25">
        <v>147.515625</v>
      </c>
      <c r="X25">
        <v>0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32.973100000000002</v>
      </c>
      <c r="AF25">
        <v>29.58</v>
      </c>
      <c r="AG25">
        <v>18.583200000000001</v>
      </c>
      <c r="AH25">
        <v>152.94049999999999</v>
      </c>
      <c r="AI25">
        <v>6.3650000000000002</v>
      </c>
      <c r="AJ25">
        <v>0</v>
      </c>
      <c r="AK25">
        <v>50.5062</v>
      </c>
      <c r="AL25">
        <v>79.364599999999996</v>
      </c>
      <c r="AM25">
        <v>15.996</v>
      </c>
      <c r="AN25">
        <v>0.63129000000000002</v>
      </c>
      <c r="AO25">
        <v>27.783000000000001</v>
      </c>
      <c r="AP25">
        <v>11.529</v>
      </c>
      <c r="AQ25">
        <v>46.683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76.42</v>
      </c>
      <c r="BA25">
        <f t="shared" si="1"/>
        <v>2844.1365289999999</v>
      </c>
      <c r="BD25">
        <v>25.42</v>
      </c>
      <c r="BE25">
        <v>7.44</v>
      </c>
      <c r="BF25">
        <v>2.06</v>
      </c>
      <c r="BG25">
        <v>3.96</v>
      </c>
      <c r="BH25">
        <v>5.62</v>
      </c>
      <c r="BI25">
        <v>4.6900000000000004</v>
      </c>
      <c r="BJ25">
        <v>3.2</v>
      </c>
      <c r="BK25">
        <v>4.1399999999999997</v>
      </c>
      <c r="BL25">
        <v>2.02</v>
      </c>
      <c r="BM25">
        <v>0</v>
      </c>
      <c r="BN25">
        <v>0.49</v>
      </c>
      <c r="BO25">
        <v>11.75</v>
      </c>
      <c r="BP25">
        <v>0</v>
      </c>
      <c r="BQ25">
        <v>4.28</v>
      </c>
      <c r="BR25">
        <v>1.1399999999999999</v>
      </c>
      <c r="BS25">
        <v>0.21</v>
      </c>
      <c r="BT25">
        <v>0</v>
      </c>
      <c r="BU25">
        <v>0</v>
      </c>
      <c r="BV25">
        <v>0</v>
      </c>
      <c r="BW25">
        <f t="shared" si="2"/>
        <v>76.42</v>
      </c>
    </row>
    <row r="26" spans="1:75">
      <c r="A26" t="s">
        <v>68</v>
      </c>
      <c r="B26">
        <v>0</v>
      </c>
      <c r="C26">
        <v>33.075000000000003</v>
      </c>
      <c r="D26">
        <v>9.4499999999999993</v>
      </c>
      <c r="E26">
        <v>0</v>
      </c>
      <c r="F26">
        <v>16.29</v>
      </c>
      <c r="G26">
        <v>53.213999999999999</v>
      </c>
      <c r="H26">
        <v>0</v>
      </c>
      <c r="I26">
        <v>66.855999999999995</v>
      </c>
      <c r="J26">
        <v>2.1920000000000002</v>
      </c>
      <c r="K26">
        <v>215.533728</v>
      </c>
      <c r="L26">
        <v>653.15250000000003</v>
      </c>
      <c r="M26">
        <v>90</v>
      </c>
      <c r="N26">
        <v>118.125</v>
      </c>
      <c r="O26">
        <v>123.66562500000001</v>
      </c>
      <c r="P26">
        <v>123.75</v>
      </c>
      <c r="Q26">
        <v>21.823619999999998</v>
      </c>
      <c r="R26">
        <v>42.392195999999998</v>
      </c>
      <c r="S26">
        <v>0</v>
      </c>
      <c r="T26">
        <v>0</v>
      </c>
      <c r="U26">
        <v>348.97500000000002</v>
      </c>
      <c r="V26">
        <v>18.140333999999999</v>
      </c>
      <c r="W26">
        <v>147.515625</v>
      </c>
      <c r="X26">
        <v>0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32.973100000000002</v>
      </c>
      <c r="AF26">
        <v>29.58</v>
      </c>
      <c r="AG26">
        <v>18.583200000000001</v>
      </c>
      <c r="AH26">
        <v>152.94049999999999</v>
      </c>
      <c r="AI26">
        <v>6.3650000000000002</v>
      </c>
      <c r="AJ26">
        <v>0</v>
      </c>
      <c r="AK26">
        <v>50.5062</v>
      </c>
      <c r="AL26">
        <v>79.364599999999996</v>
      </c>
      <c r="AM26">
        <v>15.996</v>
      </c>
      <c r="AN26">
        <v>0.63129000000000002</v>
      </c>
      <c r="AO26">
        <v>27.783000000000001</v>
      </c>
      <c r="AP26">
        <v>11.529</v>
      </c>
      <c r="AQ26">
        <v>46.683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76.58</v>
      </c>
      <c r="BA26">
        <f t="shared" si="1"/>
        <v>2844.2965289999997</v>
      </c>
      <c r="BD26">
        <v>25.42</v>
      </c>
      <c r="BE26">
        <v>7.44</v>
      </c>
      <c r="BF26">
        <v>2.1</v>
      </c>
      <c r="BG26">
        <v>3.96</v>
      </c>
      <c r="BH26">
        <v>5.62</v>
      </c>
      <c r="BI26">
        <v>4.6900000000000004</v>
      </c>
      <c r="BJ26">
        <v>3.2</v>
      </c>
      <c r="BK26">
        <v>4.21</v>
      </c>
      <c r="BL26">
        <v>2.0699999999999998</v>
      </c>
      <c r="BM26">
        <v>0</v>
      </c>
      <c r="BN26">
        <v>0.49</v>
      </c>
      <c r="BO26">
        <v>11.75</v>
      </c>
      <c r="BP26">
        <v>0</v>
      </c>
      <c r="BQ26">
        <v>4.28</v>
      </c>
      <c r="BR26">
        <v>1.1399999999999999</v>
      </c>
      <c r="BS26">
        <v>0.21</v>
      </c>
      <c r="BT26">
        <v>0</v>
      </c>
      <c r="BU26">
        <v>0</v>
      </c>
      <c r="BV26">
        <v>0</v>
      </c>
      <c r="BW26">
        <f t="shared" si="2"/>
        <v>76.58</v>
      </c>
    </row>
    <row r="27" spans="1:75">
      <c r="A27" t="s">
        <v>69</v>
      </c>
      <c r="B27">
        <v>0</v>
      </c>
      <c r="C27">
        <v>33.075000000000003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66.855999999999995</v>
      </c>
      <c r="J27">
        <v>2.1920000000000002</v>
      </c>
      <c r="K27">
        <v>215.533728</v>
      </c>
      <c r="L27">
        <v>653.15250000000003</v>
      </c>
      <c r="M27">
        <v>90</v>
      </c>
      <c r="N27">
        <v>118.125</v>
      </c>
      <c r="O27">
        <v>123.66562500000001</v>
      </c>
      <c r="P27">
        <v>123.75</v>
      </c>
      <c r="Q27">
        <v>21.823619999999998</v>
      </c>
      <c r="R27">
        <v>42.392195999999998</v>
      </c>
      <c r="S27">
        <v>0</v>
      </c>
      <c r="T27">
        <v>0</v>
      </c>
      <c r="U27">
        <v>348.97500000000002</v>
      </c>
      <c r="V27">
        <v>18.140333999999999</v>
      </c>
      <c r="W27">
        <v>147.515625</v>
      </c>
      <c r="X27">
        <v>0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32.973100000000002</v>
      </c>
      <c r="AF27">
        <v>29.58</v>
      </c>
      <c r="AG27">
        <v>18.583200000000001</v>
      </c>
      <c r="AH27">
        <v>152.94049999999999</v>
      </c>
      <c r="AI27">
        <v>19.094999999999999</v>
      </c>
      <c r="AJ27">
        <v>0</v>
      </c>
      <c r="AK27">
        <v>50.5062</v>
      </c>
      <c r="AL27">
        <v>83.664000000000001</v>
      </c>
      <c r="AM27">
        <v>15.996</v>
      </c>
      <c r="AN27">
        <v>0.63129000000000002</v>
      </c>
      <c r="AO27">
        <v>27.783000000000001</v>
      </c>
      <c r="AP27">
        <v>11.529</v>
      </c>
      <c r="AQ27">
        <v>46.683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76.11</v>
      </c>
      <c r="BA27">
        <f t="shared" si="1"/>
        <v>2860.8559290000003</v>
      </c>
      <c r="BD27">
        <v>24.07</v>
      </c>
      <c r="BE27">
        <v>7.64</v>
      </c>
      <c r="BF27">
        <v>1.99</v>
      </c>
      <c r="BG27">
        <v>4.08</v>
      </c>
      <c r="BH27">
        <v>5.81</v>
      </c>
      <c r="BI27">
        <v>4.78</v>
      </c>
      <c r="BJ27">
        <v>3.11</v>
      </c>
      <c r="BK27">
        <v>4.21</v>
      </c>
      <c r="BL27">
        <v>2.16</v>
      </c>
      <c r="BM27">
        <v>0</v>
      </c>
      <c r="BN27">
        <v>0.51</v>
      </c>
      <c r="BO27">
        <v>12.04</v>
      </c>
      <c r="BP27">
        <v>0</v>
      </c>
      <c r="BQ27">
        <v>4.41</v>
      </c>
      <c r="BR27">
        <v>1.0900000000000001</v>
      </c>
      <c r="BS27">
        <v>0.21</v>
      </c>
      <c r="BT27">
        <v>0</v>
      </c>
      <c r="BU27">
        <v>0</v>
      </c>
      <c r="BV27">
        <v>0</v>
      </c>
      <c r="BW27">
        <f t="shared" si="2"/>
        <v>76.11</v>
      </c>
    </row>
    <row r="28" spans="1:75">
      <c r="A28" t="s">
        <v>70</v>
      </c>
      <c r="B28">
        <v>0</v>
      </c>
      <c r="C28">
        <v>33.075000000000003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66.855999999999995</v>
      </c>
      <c r="J28">
        <v>2.1920000000000002</v>
      </c>
      <c r="K28">
        <v>215.533728</v>
      </c>
      <c r="L28">
        <v>653.15250000000003</v>
      </c>
      <c r="M28">
        <v>90</v>
      </c>
      <c r="N28">
        <v>118.125</v>
      </c>
      <c r="O28">
        <v>123.66562500000001</v>
      </c>
      <c r="P28">
        <v>123.75</v>
      </c>
      <c r="Q28">
        <v>21.823619999999998</v>
      </c>
      <c r="R28">
        <v>42.392195999999998</v>
      </c>
      <c r="S28">
        <v>0</v>
      </c>
      <c r="T28">
        <v>0</v>
      </c>
      <c r="U28">
        <v>348.97500000000002</v>
      </c>
      <c r="V28">
        <v>18.140333999999999</v>
      </c>
      <c r="W28">
        <v>147.515625</v>
      </c>
      <c r="X28">
        <v>0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32.973100000000002</v>
      </c>
      <c r="AF28">
        <v>29.58</v>
      </c>
      <c r="AG28">
        <v>18.583200000000001</v>
      </c>
      <c r="AH28">
        <v>152.94049999999999</v>
      </c>
      <c r="AI28">
        <v>65.394009999999994</v>
      </c>
      <c r="AJ28">
        <v>0</v>
      </c>
      <c r="AK28">
        <v>50.5062</v>
      </c>
      <c r="AL28">
        <v>83.664000000000001</v>
      </c>
      <c r="AM28">
        <v>15.996</v>
      </c>
      <c r="AN28">
        <v>0.63129000000000002</v>
      </c>
      <c r="AO28">
        <v>27.783000000000001</v>
      </c>
      <c r="AP28">
        <v>11.529</v>
      </c>
      <c r="AQ28">
        <v>46.683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76.11</v>
      </c>
      <c r="BA28">
        <f t="shared" si="1"/>
        <v>2907.1549390000005</v>
      </c>
      <c r="BD28">
        <v>24.07</v>
      </c>
      <c r="BE28">
        <v>7.64</v>
      </c>
      <c r="BF28">
        <v>1.99</v>
      </c>
      <c r="BG28">
        <v>4.08</v>
      </c>
      <c r="BH28">
        <v>5.81</v>
      </c>
      <c r="BI28">
        <v>4.78</v>
      </c>
      <c r="BJ28">
        <v>3.11</v>
      </c>
      <c r="BK28">
        <v>4.21</v>
      </c>
      <c r="BL28">
        <v>2.16</v>
      </c>
      <c r="BM28">
        <v>0</v>
      </c>
      <c r="BN28">
        <v>0.51</v>
      </c>
      <c r="BO28">
        <v>12.04</v>
      </c>
      <c r="BP28">
        <v>0</v>
      </c>
      <c r="BQ28">
        <v>4.41</v>
      </c>
      <c r="BR28">
        <v>1.0900000000000001</v>
      </c>
      <c r="BS28">
        <v>0.21</v>
      </c>
      <c r="BT28">
        <v>0</v>
      </c>
      <c r="BU28">
        <v>0</v>
      </c>
      <c r="BV28">
        <v>0</v>
      </c>
      <c r="BW28">
        <f t="shared" si="2"/>
        <v>76.11</v>
      </c>
    </row>
    <row r="29" spans="1:75">
      <c r="A29" t="s">
        <v>71</v>
      </c>
      <c r="B29">
        <v>0</v>
      </c>
      <c r="C29">
        <v>33.075000000000003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66.855999999999995</v>
      </c>
      <c r="J29">
        <v>2.1920000000000002</v>
      </c>
      <c r="K29">
        <v>215.533728</v>
      </c>
      <c r="L29">
        <v>653.15250000000003</v>
      </c>
      <c r="M29">
        <v>90</v>
      </c>
      <c r="N29">
        <v>118.125</v>
      </c>
      <c r="O29">
        <v>123.66562500000001</v>
      </c>
      <c r="P29">
        <v>123.75</v>
      </c>
      <c r="Q29">
        <v>21.823619999999998</v>
      </c>
      <c r="R29">
        <v>42.392195999999998</v>
      </c>
      <c r="S29">
        <v>0</v>
      </c>
      <c r="T29">
        <v>0</v>
      </c>
      <c r="U29">
        <v>348.97500000000002</v>
      </c>
      <c r="V29">
        <v>18.140333999999999</v>
      </c>
      <c r="W29">
        <v>147.515625</v>
      </c>
      <c r="X29">
        <v>0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32.973100000000002</v>
      </c>
      <c r="AF29">
        <v>29.58</v>
      </c>
      <c r="AG29">
        <v>18.583200000000001</v>
      </c>
      <c r="AH29">
        <v>152.94049999999999</v>
      </c>
      <c r="AI29">
        <v>65.394009999999994</v>
      </c>
      <c r="AJ29">
        <v>0</v>
      </c>
      <c r="AK29">
        <v>50.5062</v>
      </c>
      <c r="AL29">
        <v>83.664000000000001</v>
      </c>
      <c r="AM29">
        <v>15.996</v>
      </c>
      <c r="AN29">
        <v>0.63129000000000002</v>
      </c>
      <c r="AO29">
        <v>27.783000000000001</v>
      </c>
      <c r="AP29">
        <v>11.529</v>
      </c>
      <c r="AQ29">
        <v>46.683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76.08</v>
      </c>
      <c r="BA29">
        <f t="shared" si="1"/>
        <v>2907.1249390000003</v>
      </c>
      <c r="BD29">
        <v>24.07</v>
      </c>
      <c r="BE29">
        <v>7.64</v>
      </c>
      <c r="BF29">
        <v>1.96</v>
      </c>
      <c r="BG29">
        <v>4.08</v>
      </c>
      <c r="BH29">
        <v>5.81</v>
      </c>
      <c r="BI29">
        <v>4.78</v>
      </c>
      <c r="BJ29">
        <v>3.11</v>
      </c>
      <c r="BK29">
        <v>4.21</v>
      </c>
      <c r="BL29">
        <v>2.16</v>
      </c>
      <c r="BM29">
        <v>0</v>
      </c>
      <c r="BN29">
        <v>0.51</v>
      </c>
      <c r="BO29">
        <v>12.04</v>
      </c>
      <c r="BP29">
        <v>0</v>
      </c>
      <c r="BQ29">
        <v>4.41</v>
      </c>
      <c r="BR29">
        <v>1.0900000000000001</v>
      </c>
      <c r="BS29">
        <v>0.21</v>
      </c>
      <c r="BT29">
        <v>0</v>
      </c>
      <c r="BU29">
        <v>0</v>
      </c>
      <c r="BV29">
        <v>0</v>
      </c>
      <c r="BW29">
        <f t="shared" si="2"/>
        <v>76.08</v>
      </c>
    </row>
    <row r="30" spans="1:75">
      <c r="A30" t="s">
        <v>72</v>
      </c>
      <c r="B30">
        <v>0</v>
      </c>
      <c r="C30">
        <v>33.075000000000003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66.855999999999995</v>
      </c>
      <c r="J30">
        <v>2.1920000000000002</v>
      </c>
      <c r="K30">
        <v>215.533728</v>
      </c>
      <c r="L30">
        <v>653.15250000000003</v>
      </c>
      <c r="M30">
        <v>90</v>
      </c>
      <c r="N30">
        <v>118.125</v>
      </c>
      <c r="O30">
        <v>123.66562500000001</v>
      </c>
      <c r="P30">
        <v>123.75</v>
      </c>
      <c r="Q30">
        <v>21.823619999999998</v>
      </c>
      <c r="R30">
        <v>42.392195999999998</v>
      </c>
      <c r="S30">
        <v>0</v>
      </c>
      <c r="T30">
        <v>0</v>
      </c>
      <c r="U30">
        <v>348.97500000000002</v>
      </c>
      <c r="V30">
        <v>18.140333999999999</v>
      </c>
      <c r="W30">
        <v>147.515625</v>
      </c>
      <c r="X30">
        <v>0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32.973100000000002</v>
      </c>
      <c r="AF30">
        <v>29.58</v>
      </c>
      <c r="AG30">
        <v>18.583200000000001</v>
      </c>
      <c r="AH30">
        <v>152.94049999999999</v>
      </c>
      <c r="AI30">
        <v>65.394009999999994</v>
      </c>
      <c r="AJ30">
        <v>0</v>
      </c>
      <c r="AK30">
        <v>50.5062</v>
      </c>
      <c r="AL30">
        <v>83.664000000000001</v>
      </c>
      <c r="AM30">
        <v>15.996</v>
      </c>
      <c r="AN30">
        <v>0.63129000000000002</v>
      </c>
      <c r="AO30">
        <v>27.783000000000001</v>
      </c>
      <c r="AP30">
        <v>11.529</v>
      </c>
      <c r="AQ30">
        <v>46.683</v>
      </c>
      <c r="AR30">
        <v>31.897383000000001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76.08</v>
      </c>
      <c r="BA30">
        <f t="shared" si="1"/>
        <v>2907.1249390000003</v>
      </c>
      <c r="BD30">
        <v>24.07</v>
      </c>
      <c r="BE30">
        <v>7.64</v>
      </c>
      <c r="BF30">
        <v>1.96</v>
      </c>
      <c r="BG30">
        <v>4.08</v>
      </c>
      <c r="BH30">
        <v>5.81</v>
      </c>
      <c r="BI30">
        <v>4.78</v>
      </c>
      <c r="BJ30">
        <v>3.11</v>
      </c>
      <c r="BK30">
        <v>4.21</v>
      </c>
      <c r="BL30">
        <v>2.16</v>
      </c>
      <c r="BM30">
        <v>0</v>
      </c>
      <c r="BN30">
        <v>0.51</v>
      </c>
      <c r="BO30">
        <v>12.04</v>
      </c>
      <c r="BP30">
        <v>0</v>
      </c>
      <c r="BQ30">
        <v>4.41</v>
      </c>
      <c r="BR30">
        <v>1.0900000000000001</v>
      </c>
      <c r="BS30">
        <v>0.21</v>
      </c>
      <c r="BT30">
        <v>0</v>
      </c>
      <c r="BU30">
        <v>0</v>
      </c>
      <c r="BV30">
        <v>0</v>
      </c>
      <c r="BW30">
        <f t="shared" si="2"/>
        <v>76.08</v>
      </c>
    </row>
    <row r="31" spans="1:75">
      <c r="A31" t="s">
        <v>73</v>
      </c>
      <c r="B31">
        <v>0</v>
      </c>
      <c r="C31">
        <v>33.075000000000003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66.855999999999995</v>
      </c>
      <c r="J31">
        <v>2.1920000000000002</v>
      </c>
      <c r="K31">
        <v>215.533728</v>
      </c>
      <c r="L31">
        <v>653.15250000000003</v>
      </c>
      <c r="M31">
        <v>90</v>
      </c>
      <c r="N31">
        <v>118.125</v>
      </c>
      <c r="O31">
        <v>123.66562500000001</v>
      </c>
      <c r="P31">
        <v>123.75</v>
      </c>
      <c r="Q31">
        <v>21.823619999999998</v>
      </c>
      <c r="R31">
        <v>42.392195999999998</v>
      </c>
      <c r="S31">
        <v>0</v>
      </c>
      <c r="T31">
        <v>0</v>
      </c>
      <c r="U31">
        <v>348.97500000000002</v>
      </c>
      <c r="V31">
        <v>18.140333999999999</v>
      </c>
      <c r="W31">
        <v>147.515625</v>
      </c>
      <c r="X31">
        <v>0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32.973100000000002</v>
      </c>
      <c r="AF31">
        <v>29.58</v>
      </c>
      <c r="AG31">
        <v>18.583200000000001</v>
      </c>
      <c r="AH31">
        <v>152.94049999999999</v>
      </c>
      <c r="AI31">
        <v>65.394009999999994</v>
      </c>
      <c r="AJ31">
        <v>0</v>
      </c>
      <c r="AK31">
        <v>50.5062</v>
      </c>
      <c r="AL31">
        <v>83.664000000000001</v>
      </c>
      <c r="AM31">
        <v>15.996</v>
      </c>
      <c r="AN31">
        <v>0.63129000000000002</v>
      </c>
      <c r="AO31">
        <v>27.783000000000001</v>
      </c>
      <c r="AP31">
        <v>11.529</v>
      </c>
      <c r="AQ31">
        <v>46.683</v>
      </c>
      <c r="AR31">
        <v>32.419319999999999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75.809999999999988</v>
      </c>
      <c r="BA31">
        <f t="shared" si="1"/>
        <v>2907.3768760000003</v>
      </c>
      <c r="BD31">
        <v>24.07</v>
      </c>
      <c r="BE31">
        <v>7.64</v>
      </c>
      <c r="BF31">
        <v>1.96</v>
      </c>
      <c r="BG31">
        <v>4.08</v>
      </c>
      <c r="BH31">
        <v>5.81</v>
      </c>
      <c r="BI31">
        <v>4.78</v>
      </c>
      <c r="BJ31">
        <v>3.11</v>
      </c>
      <c r="BK31">
        <v>3.98</v>
      </c>
      <c r="BL31">
        <v>2.12</v>
      </c>
      <c r="BM31">
        <v>0</v>
      </c>
      <c r="BN31">
        <v>0.51</v>
      </c>
      <c r="BO31">
        <v>12.04</v>
      </c>
      <c r="BP31">
        <v>0</v>
      </c>
      <c r="BQ31">
        <v>4.41</v>
      </c>
      <c r="BR31">
        <v>1.0900000000000001</v>
      </c>
      <c r="BS31">
        <v>0.21</v>
      </c>
      <c r="BT31">
        <v>0</v>
      </c>
      <c r="BU31">
        <v>0</v>
      </c>
      <c r="BV31">
        <v>0</v>
      </c>
      <c r="BW31">
        <f t="shared" si="2"/>
        <v>75.809999999999988</v>
      </c>
    </row>
    <row r="32" spans="1:75">
      <c r="A32" t="s">
        <v>74</v>
      </c>
      <c r="B32">
        <v>0</v>
      </c>
      <c r="C32">
        <v>33.075000000000003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66.855999999999995</v>
      </c>
      <c r="J32">
        <v>2.1920000000000002</v>
      </c>
      <c r="K32">
        <v>215.533728</v>
      </c>
      <c r="L32">
        <v>653.15250000000003</v>
      </c>
      <c r="M32">
        <v>90</v>
      </c>
      <c r="N32">
        <v>118.125</v>
      </c>
      <c r="O32">
        <v>123.66562500000001</v>
      </c>
      <c r="P32">
        <v>123.75</v>
      </c>
      <c r="Q32">
        <v>21.823619999999998</v>
      </c>
      <c r="R32">
        <v>42.392195999999998</v>
      </c>
      <c r="S32">
        <v>0</v>
      </c>
      <c r="T32">
        <v>0</v>
      </c>
      <c r="U32">
        <v>348.97500000000002</v>
      </c>
      <c r="V32">
        <v>18.140333999999999</v>
      </c>
      <c r="W32">
        <v>147.515625</v>
      </c>
      <c r="X32">
        <v>0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32.973100000000002</v>
      </c>
      <c r="AF32">
        <v>29.58</v>
      </c>
      <c r="AG32">
        <v>18.583200000000001</v>
      </c>
      <c r="AH32">
        <v>152.94049999999999</v>
      </c>
      <c r="AI32">
        <v>65.394009999999994</v>
      </c>
      <c r="AJ32">
        <v>0</v>
      </c>
      <c r="AK32">
        <v>50.5062</v>
      </c>
      <c r="AL32">
        <v>83.664000000000001</v>
      </c>
      <c r="AM32">
        <v>15.996</v>
      </c>
      <c r="AN32">
        <v>0.63129000000000002</v>
      </c>
      <c r="AO32">
        <v>27.783000000000001</v>
      </c>
      <c r="AP32">
        <v>11.529</v>
      </c>
      <c r="AQ32">
        <v>46.683</v>
      </c>
      <c r="AR32">
        <v>32.419319999999999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75.809999999999988</v>
      </c>
      <c r="BA32">
        <f t="shared" si="1"/>
        <v>2907.3768760000003</v>
      </c>
      <c r="BD32">
        <v>24.07</v>
      </c>
      <c r="BE32">
        <v>7.64</v>
      </c>
      <c r="BF32">
        <v>1.96</v>
      </c>
      <c r="BG32">
        <v>4.08</v>
      </c>
      <c r="BH32">
        <v>5.81</v>
      </c>
      <c r="BI32">
        <v>4.78</v>
      </c>
      <c r="BJ32">
        <v>3.11</v>
      </c>
      <c r="BK32">
        <v>3.98</v>
      </c>
      <c r="BL32">
        <v>2.12</v>
      </c>
      <c r="BM32">
        <v>0</v>
      </c>
      <c r="BN32">
        <v>0.51</v>
      </c>
      <c r="BO32">
        <v>12.04</v>
      </c>
      <c r="BP32">
        <v>0</v>
      </c>
      <c r="BQ32">
        <v>4.41</v>
      </c>
      <c r="BR32">
        <v>1.0900000000000001</v>
      </c>
      <c r="BS32">
        <v>0.21</v>
      </c>
      <c r="BT32">
        <v>0</v>
      </c>
      <c r="BU32">
        <v>0</v>
      </c>
      <c r="BV32">
        <v>0</v>
      </c>
      <c r="BW32">
        <f t="shared" si="2"/>
        <v>75.809999999999988</v>
      </c>
    </row>
    <row r="33" spans="1:75">
      <c r="A33" t="s">
        <v>75</v>
      </c>
      <c r="B33">
        <v>0</v>
      </c>
      <c r="C33">
        <v>33.075000000000003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66.855999999999995</v>
      </c>
      <c r="J33">
        <v>2.1920000000000002</v>
      </c>
      <c r="K33">
        <v>215.533728</v>
      </c>
      <c r="L33">
        <v>653.15250000000003</v>
      </c>
      <c r="M33">
        <v>90</v>
      </c>
      <c r="N33">
        <v>118.125</v>
      </c>
      <c r="O33">
        <v>123.66562500000001</v>
      </c>
      <c r="P33">
        <v>123.75</v>
      </c>
      <c r="Q33">
        <v>21.823619999999998</v>
      </c>
      <c r="R33">
        <v>42.392195999999998</v>
      </c>
      <c r="S33">
        <v>0</v>
      </c>
      <c r="T33">
        <v>0</v>
      </c>
      <c r="U33">
        <v>348.97500000000002</v>
      </c>
      <c r="V33">
        <v>18.140333999999999</v>
      </c>
      <c r="W33">
        <v>147.515625</v>
      </c>
      <c r="X33">
        <v>0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32.973100000000002</v>
      </c>
      <c r="AF33">
        <v>29.58</v>
      </c>
      <c r="AG33">
        <v>18.583200000000001</v>
      </c>
      <c r="AH33">
        <v>152.94049999999999</v>
      </c>
      <c r="AI33">
        <v>65.394009999999994</v>
      </c>
      <c r="AJ33">
        <v>0</v>
      </c>
      <c r="AK33">
        <v>50.5062</v>
      </c>
      <c r="AL33">
        <v>79.364599999999996</v>
      </c>
      <c r="AM33">
        <v>15.996</v>
      </c>
      <c r="AN33">
        <v>0.63129000000000002</v>
      </c>
      <c r="AO33">
        <v>27.783000000000001</v>
      </c>
      <c r="AP33">
        <v>11.529</v>
      </c>
      <c r="AQ33">
        <v>46.683</v>
      </c>
      <c r="AR33">
        <v>32.419319999999999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75.769999999999982</v>
      </c>
      <c r="BA33">
        <f t="shared" si="1"/>
        <v>2903.037476</v>
      </c>
      <c r="BD33">
        <v>24.07</v>
      </c>
      <c r="BE33">
        <v>7.64</v>
      </c>
      <c r="BF33">
        <v>1.91</v>
      </c>
      <c r="BG33">
        <v>4.08</v>
      </c>
      <c r="BH33">
        <v>5.81</v>
      </c>
      <c r="BI33">
        <v>4.78</v>
      </c>
      <c r="BJ33">
        <v>3.11</v>
      </c>
      <c r="BK33">
        <v>3.98</v>
      </c>
      <c r="BL33">
        <v>2.12</v>
      </c>
      <c r="BM33">
        <v>0</v>
      </c>
      <c r="BN33">
        <v>0.51</v>
      </c>
      <c r="BO33">
        <v>12.04</v>
      </c>
      <c r="BP33">
        <v>0</v>
      </c>
      <c r="BQ33">
        <v>4.41</v>
      </c>
      <c r="BR33">
        <v>1.0900000000000001</v>
      </c>
      <c r="BS33">
        <v>0.22</v>
      </c>
      <c r="BT33">
        <v>0</v>
      </c>
      <c r="BU33">
        <v>0</v>
      </c>
      <c r="BV33">
        <v>0</v>
      </c>
      <c r="BW33">
        <f t="shared" si="2"/>
        <v>75.769999999999982</v>
      </c>
    </row>
    <row r="34" spans="1:75">
      <c r="A34" t="s">
        <v>76</v>
      </c>
      <c r="B34">
        <v>0</v>
      </c>
      <c r="C34">
        <v>33.075000000000003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66.855999999999995</v>
      </c>
      <c r="J34">
        <v>2.1920000000000002</v>
      </c>
      <c r="K34">
        <v>215.533728</v>
      </c>
      <c r="L34">
        <v>653.15250000000003</v>
      </c>
      <c r="M34">
        <v>90</v>
      </c>
      <c r="N34">
        <v>118.125</v>
      </c>
      <c r="O34">
        <v>123.66562500000001</v>
      </c>
      <c r="P34">
        <v>123.75</v>
      </c>
      <c r="Q34">
        <v>21.823619999999998</v>
      </c>
      <c r="R34">
        <v>42.392195999999998</v>
      </c>
      <c r="S34">
        <v>0</v>
      </c>
      <c r="T34">
        <v>0</v>
      </c>
      <c r="U34">
        <v>348.97500000000002</v>
      </c>
      <c r="V34">
        <v>18.140333999999999</v>
      </c>
      <c r="W34">
        <v>147.515625</v>
      </c>
      <c r="X34">
        <v>0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32.973100000000002</v>
      </c>
      <c r="AF34">
        <v>29.58</v>
      </c>
      <c r="AG34">
        <v>18.583200000000001</v>
      </c>
      <c r="AH34">
        <v>152.94049999999999</v>
      </c>
      <c r="AI34">
        <v>19.094999999999999</v>
      </c>
      <c r="AJ34">
        <v>0</v>
      </c>
      <c r="AK34">
        <v>50.5062</v>
      </c>
      <c r="AL34">
        <v>79.364599999999996</v>
      </c>
      <c r="AM34">
        <v>15.996</v>
      </c>
      <c r="AN34">
        <v>0.63129000000000002</v>
      </c>
      <c r="AO34">
        <v>27.783000000000001</v>
      </c>
      <c r="AP34">
        <v>11.529</v>
      </c>
      <c r="AQ34">
        <v>46.683</v>
      </c>
      <c r="AR34">
        <v>32.419319999999999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75.819999999999993</v>
      </c>
      <c r="BA34">
        <f t="shared" si="1"/>
        <v>2856.788466</v>
      </c>
      <c r="BD34">
        <v>24.07</v>
      </c>
      <c r="BE34">
        <v>7.64</v>
      </c>
      <c r="BF34">
        <v>1.96</v>
      </c>
      <c r="BG34">
        <v>4.08</v>
      </c>
      <c r="BH34">
        <v>5.81</v>
      </c>
      <c r="BI34">
        <v>4.78</v>
      </c>
      <c r="BJ34">
        <v>3.11</v>
      </c>
      <c r="BK34">
        <v>3.98</v>
      </c>
      <c r="BL34">
        <v>2.12</v>
      </c>
      <c r="BM34">
        <v>0</v>
      </c>
      <c r="BN34">
        <v>0.51</v>
      </c>
      <c r="BO34">
        <v>12.04</v>
      </c>
      <c r="BP34">
        <v>0</v>
      </c>
      <c r="BQ34">
        <v>4.41</v>
      </c>
      <c r="BR34">
        <v>1.0900000000000001</v>
      </c>
      <c r="BS34">
        <v>0.22</v>
      </c>
      <c r="BT34">
        <v>0</v>
      </c>
      <c r="BU34">
        <v>0</v>
      </c>
      <c r="BV34">
        <v>0</v>
      </c>
      <c r="BW34">
        <f t="shared" si="2"/>
        <v>75.819999999999993</v>
      </c>
    </row>
    <row r="35" spans="1:75">
      <c r="A35" t="s">
        <v>77</v>
      </c>
      <c r="B35">
        <v>0</v>
      </c>
      <c r="C35">
        <v>33.075000000000003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66.855999999999995</v>
      </c>
      <c r="J35">
        <v>2.1920000000000002</v>
      </c>
      <c r="K35">
        <v>215.533728</v>
      </c>
      <c r="L35">
        <v>653.15250000000003</v>
      </c>
      <c r="M35">
        <v>90</v>
      </c>
      <c r="N35">
        <v>118.125</v>
      </c>
      <c r="O35">
        <v>123.66562500000001</v>
      </c>
      <c r="P35">
        <v>123.75</v>
      </c>
      <c r="Q35">
        <v>21.823619999999998</v>
      </c>
      <c r="R35">
        <v>42.392195999999998</v>
      </c>
      <c r="S35">
        <v>0</v>
      </c>
      <c r="T35">
        <v>0</v>
      </c>
      <c r="U35">
        <v>348.97500000000002</v>
      </c>
      <c r="V35">
        <v>18.140333999999999</v>
      </c>
      <c r="W35">
        <v>147.515625</v>
      </c>
      <c r="X35">
        <v>0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32.973100000000002</v>
      </c>
      <c r="AF35">
        <v>29.58</v>
      </c>
      <c r="AG35">
        <v>18.583200000000001</v>
      </c>
      <c r="AH35">
        <v>152.94049999999999</v>
      </c>
      <c r="AI35">
        <v>19.094999999999999</v>
      </c>
      <c r="AJ35">
        <v>0</v>
      </c>
      <c r="AK35">
        <v>50.5062</v>
      </c>
      <c r="AL35">
        <v>79.364599999999996</v>
      </c>
      <c r="AM35">
        <v>15.996</v>
      </c>
      <c r="AN35">
        <v>0.63129000000000002</v>
      </c>
      <c r="AO35">
        <v>29.4</v>
      </c>
      <c r="AP35">
        <v>11.529</v>
      </c>
      <c r="AQ35">
        <v>46.683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75.769999999999982</v>
      </c>
      <c r="BA35">
        <f t="shared" si="1"/>
        <v>2857.833529</v>
      </c>
      <c r="BD35">
        <v>24.07</v>
      </c>
      <c r="BE35">
        <v>7.64</v>
      </c>
      <c r="BF35">
        <v>1.91</v>
      </c>
      <c r="BG35">
        <v>4.08</v>
      </c>
      <c r="BH35">
        <v>5.81</v>
      </c>
      <c r="BI35">
        <v>4.78</v>
      </c>
      <c r="BJ35">
        <v>3.11</v>
      </c>
      <c r="BK35">
        <v>3.98</v>
      </c>
      <c r="BL35">
        <v>2.12</v>
      </c>
      <c r="BM35">
        <v>0</v>
      </c>
      <c r="BN35">
        <v>0.51</v>
      </c>
      <c r="BO35">
        <v>12.04</v>
      </c>
      <c r="BP35">
        <v>0</v>
      </c>
      <c r="BQ35">
        <v>4.41</v>
      </c>
      <c r="BR35">
        <v>1.0900000000000001</v>
      </c>
      <c r="BS35">
        <v>0.22</v>
      </c>
      <c r="BT35">
        <v>0</v>
      </c>
      <c r="BU35">
        <v>0</v>
      </c>
      <c r="BV35">
        <v>0</v>
      </c>
      <c r="BW35">
        <f t="shared" si="2"/>
        <v>75.769999999999982</v>
      </c>
    </row>
    <row r="36" spans="1:75">
      <c r="A36" t="s">
        <v>78</v>
      </c>
      <c r="B36">
        <v>0</v>
      </c>
      <c r="C36">
        <v>33.075000000000003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66.855999999999995</v>
      </c>
      <c r="J36">
        <v>2.1920000000000002</v>
      </c>
      <c r="K36">
        <v>215.533728</v>
      </c>
      <c r="L36">
        <v>653.15250000000003</v>
      </c>
      <c r="M36">
        <v>90</v>
      </c>
      <c r="N36">
        <v>118.125</v>
      </c>
      <c r="O36">
        <v>123.66562500000001</v>
      </c>
      <c r="P36">
        <v>123.75</v>
      </c>
      <c r="Q36">
        <v>21.823619999999998</v>
      </c>
      <c r="R36">
        <v>42.392195999999998</v>
      </c>
      <c r="S36">
        <v>0</v>
      </c>
      <c r="T36">
        <v>0</v>
      </c>
      <c r="U36">
        <v>348.97500000000002</v>
      </c>
      <c r="V36">
        <v>18.140333999999999</v>
      </c>
      <c r="W36">
        <v>147.515625</v>
      </c>
      <c r="X36">
        <v>0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32.973100000000002</v>
      </c>
      <c r="AF36">
        <v>29.58</v>
      </c>
      <c r="AG36">
        <v>18.583200000000001</v>
      </c>
      <c r="AH36">
        <v>152.94049999999999</v>
      </c>
      <c r="AI36">
        <v>19.094999999999999</v>
      </c>
      <c r="AJ36">
        <v>0</v>
      </c>
      <c r="AK36">
        <v>50.5062</v>
      </c>
      <c r="AL36">
        <v>79.364599999999996</v>
      </c>
      <c r="AM36">
        <v>15.996</v>
      </c>
      <c r="AN36">
        <v>0.63129000000000002</v>
      </c>
      <c r="AO36">
        <v>29.4</v>
      </c>
      <c r="AP36">
        <v>11.529</v>
      </c>
      <c r="AQ36">
        <v>46.683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75.769999999999982</v>
      </c>
      <c r="BA36">
        <f t="shared" si="1"/>
        <v>2857.833529</v>
      </c>
      <c r="BD36">
        <v>24.07</v>
      </c>
      <c r="BE36">
        <v>7.64</v>
      </c>
      <c r="BF36">
        <v>1.91</v>
      </c>
      <c r="BG36">
        <v>4.08</v>
      </c>
      <c r="BH36">
        <v>5.81</v>
      </c>
      <c r="BI36">
        <v>4.78</v>
      </c>
      <c r="BJ36">
        <v>3.11</v>
      </c>
      <c r="BK36">
        <v>3.98</v>
      </c>
      <c r="BL36">
        <v>2.12</v>
      </c>
      <c r="BM36">
        <v>0</v>
      </c>
      <c r="BN36">
        <v>0.51</v>
      </c>
      <c r="BO36">
        <v>12.04</v>
      </c>
      <c r="BP36">
        <v>0</v>
      </c>
      <c r="BQ36">
        <v>4.41</v>
      </c>
      <c r="BR36">
        <v>1.0900000000000001</v>
      </c>
      <c r="BS36">
        <v>0.22</v>
      </c>
      <c r="BT36">
        <v>0</v>
      </c>
      <c r="BU36">
        <v>0</v>
      </c>
      <c r="BV36">
        <v>0</v>
      </c>
      <c r="BW36">
        <f t="shared" si="2"/>
        <v>75.769999999999982</v>
      </c>
    </row>
    <row r="37" spans="1:75">
      <c r="A37" t="s">
        <v>79</v>
      </c>
      <c r="B37">
        <v>0</v>
      </c>
      <c r="C37">
        <v>33.075000000000003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66.855999999999995</v>
      </c>
      <c r="J37">
        <v>2.1920000000000002</v>
      </c>
      <c r="K37">
        <v>215.533728</v>
      </c>
      <c r="L37">
        <v>653.15250000000003</v>
      </c>
      <c r="M37">
        <v>90</v>
      </c>
      <c r="N37">
        <v>118.125</v>
      </c>
      <c r="O37">
        <v>123.66562500000001</v>
      </c>
      <c r="P37">
        <v>123.75</v>
      </c>
      <c r="Q37">
        <v>21.823619999999998</v>
      </c>
      <c r="R37">
        <v>42.392195999999998</v>
      </c>
      <c r="S37">
        <v>0</v>
      </c>
      <c r="T37">
        <v>0</v>
      </c>
      <c r="U37">
        <v>348.97500000000002</v>
      </c>
      <c r="V37">
        <v>18.140333999999999</v>
      </c>
      <c r="W37">
        <v>147.515625</v>
      </c>
      <c r="X37">
        <v>0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32.973100000000002</v>
      </c>
      <c r="AF37">
        <v>29.58</v>
      </c>
      <c r="AG37">
        <v>18.583200000000001</v>
      </c>
      <c r="AH37">
        <v>152.94049999999999</v>
      </c>
      <c r="AI37">
        <v>19.094999999999999</v>
      </c>
      <c r="AJ37">
        <v>0</v>
      </c>
      <c r="AK37">
        <v>50.5062</v>
      </c>
      <c r="AL37">
        <v>79.364599999999996</v>
      </c>
      <c r="AM37">
        <v>15.996</v>
      </c>
      <c r="AN37">
        <v>0.63129000000000002</v>
      </c>
      <c r="AO37">
        <v>28.812000000000001</v>
      </c>
      <c r="AP37">
        <v>11.529</v>
      </c>
      <c r="AQ37">
        <v>46.683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75.709999999999994</v>
      </c>
      <c r="BA37">
        <f t="shared" si="1"/>
        <v>2857.1855289999999</v>
      </c>
      <c r="BD37">
        <v>24.07</v>
      </c>
      <c r="BE37">
        <v>7.64</v>
      </c>
      <c r="BF37">
        <v>1.85</v>
      </c>
      <c r="BG37">
        <v>4.08</v>
      </c>
      <c r="BH37">
        <v>5.81</v>
      </c>
      <c r="BI37">
        <v>4.78</v>
      </c>
      <c r="BJ37">
        <v>3.11</v>
      </c>
      <c r="BK37">
        <v>3.98</v>
      </c>
      <c r="BL37">
        <v>2.12</v>
      </c>
      <c r="BM37">
        <v>0</v>
      </c>
      <c r="BN37">
        <v>0.51</v>
      </c>
      <c r="BO37">
        <v>12.04</v>
      </c>
      <c r="BP37">
        <v>0</v>
      </c>
      <c r="BQ37">
        <v>4.41</v>
      </c>
      <c r="BR37">
        <v>1.0900000000000001</v>
      </c>
      <c r="BS37">
        <v>0.22</v>
      </c>
      <c r="BT37">
        <v>0</v>
      </c>
      <c r="BU37">
        <v>0</v>
      </c>
      <c r="BV37">
        <v>0</v>
      </c>
      <c r="BW37">
        <f t="shared" si="2"/>
        <v>75.709999999999994</v>
      </c>
    </row>
    <row r="38" spans="1:75">
      <c r="A38" t="s">
        <v>80</v>
      </c>
      <c r="B38">
        <v>0</v>
      </c>
      <c r="C38">
        <v>33.075000000000003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66.855999999999995</v>
      </c>
      <c r="J38">
        <v>2.1920000000000002</v>
      </c>
      <c r="K38">
        <v>215.533728</v>
      </c>
      <c r="L38">
        <v>653.15250000000003</v>
      </c>
      <c r="M38">
        <v>90</v>
      </c>
      <c r="N38">
        <v>118.125</v>
      </c>
      <c r="O38">
        <v>123.66562500000001</v>
      </c>
      <c r="P38">
        <v>123.75</v>
      </c>
      <c r="Q38">
        <v>21.823619999999998</v>
      </c>
      <c r="R38">
        <v>42.392195999999998</v>
      </c>
      <c r="S38">
        <v>0</v>
      </c>
      <c r="T38">
        <v>0</v>
      </c>
      <c r="U38">
        <v>348.97500000000002</v>
      </c>
      <c r="V38">
        <v>18.140333999999999</v>
      </c>
      <c r="W38">
        <v>147.515625</v>
      </c>
      <c r="X38">
        <v>0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32.973100000000002</v>
      </c>
      <c r="AF38">
        <v>29.58</v>
      </c>
      <c r="AG38">
        <v>18.583200000000001</v>
      </c>
      <c r="AH38">
        <v>152.94049999999999</v>
      </c>
      <c r="AI38">
        <v>19.094999999999999</v>
      </c>
      <c r="AJ38">
        <v>0</v>
      </c>
      <c r="AK38">
        <v>50.5062</v>
      </c>
      <c r="AL38">
        <v>79.364599999999996</v>
      </c>
      <c r="AM38">
        <v>15.996</v>
      </c>
      <c r="AN38">
        <v>0.63129000000000002</v>
      </c>
      <c r="AO38">
        <v>28.812000000000001</v>
      </c>
      <c r="AP38">
        <v>11.529</v>
      </c>
      <c r="AQ38">
        <v>46.683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75.769999999999982</v>
      </c>
      <c r="BA38">
        <f t="shared" si="1"/>
        <v>2857.2455289999998</v>
      </c>
      <c r="BD38">
        <v>24.07</v>
      </c>
      <c r="BE38">
        <v>7.64</v>
      </c>
      <c r="BF38">
        <v>1.91</v>
      </c>
      <c r="BG38">
        <v>4.08</v>
      </c>
      <c r="BH38">
        <v>5.81</v>
      </c>
      <c r="BI38">
        <v>4.78</v>
      </c>
      <c r="BJ38">
        <v>3.11</v>
      </c>
      <c r="BK38">
        <v>3.98</v>
      </c>
      <c r="BL38">
        <v>2.12</v>
      </c>
      <c r="BM38">
        <v>0</v>
      </c>
      <c r="BN38">
        <v>0.51</v>
      </c>
      <c r="BO38">
        <v>12.04</v>
      </c>
      <c r="BP38">
        <v>0</v>
      </c>
      <c r="BQ38">
        <v>4.41</v>
      </c>
      <c r="BR38">
        <v>1.0900000000000001</v>
      </c>
      <c r="BS38">
        <v>0.22</v>
      </c>
      <c r="BT38">
        <v>0</v>
      </c>
      <c r="BU38">
        <v>0</v>
      </c>
      <c r="BV38">
        <v>0</v>
      </c>
      <c r="BW38">
        <f t="shared" si="2"/>
        <v>75.769999999999982</v>
      </c>
    </row>
    <row r="39" spans="1:75">
      <c r="A39" t="s">
        <v>81</v>
      </c>
      <c r="B39">
        <v>0</v>
      </c>
      <c r="C39">
        <v>33.075000000000003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66.855999999999995</v>
      </c>
      <c r="J39">
        <v>2.1920000000000002</v>
      </c>
      <c r="K39">
        <v>215.533728</v>
      </c>
      <c r="L39">
        <v>653.15250000000003</v>
      </c>
      <c r="M39">
        <v>90</v>
      </c>
      <c r="N39">
        <v>118.125</v>
      </c>
      <c r="O39">
        <v>123.66562500000001</v>
      </c>
      <c r="P39">
        <v>123.75</v>
      </c>
      <c r="Q39">
        <v>21.823619999999998</v>
      </c>
      <c r="R39">
        <v>42.392195999999998</v>
      </c>
      <c r="S39">
        <v>0</v>
      </c>
      <c r="T39">
        <v>0</v>
      </c>
      <c r="U39">
        <v>348.97500000000002</v>
      </c>
      <c r="V39">
        <v>18.140333999999999</v>
      </c>
      <c r="W39">
        <v>147.515625</v>
      </c>
      <c r="X39">
        <v>0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32.973100000000002</v>
      </c>
      <c r="AF39">
        <v>29.58</v>
      </c>
      <c r="AG39">
        <v>18.583200000000001</v>
      </c>
      <c r="AH39">
        <v>152.94049999999999</v>
      </c>
      <c r="AI39">
        <v>19.094999999999999</v>
      </c>
      <c r="AJ39">
        <v>0</v>
      </c>
      <c r="AK39">
        <v>50.5062</v>
      </c>
      <c r="AL39">
        <v>79.364599999999996</v>
      </c>
      <c r="AM39">
        <v>15.996</v>
      </c>
      <c r="AN39">
        <v>0.63129000000000002</v>
      </c>
      <c r="AO39">
        <v>28.812000000000001</v>
      </c>
      <c r="AP39">
        <v>12.041399999999999</v>
      </c>
      <c r="AQ39">
        <v>46.683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75.769999999999982</v>
      </c>
      <c r="BA39">
        <f t="shared" si="1"/>
        <v>2857.7579289999999</v>
      </c>
      <c r="BD39">
        <v>24.07</v>
      </c>
      <c r="BE39">
        <v>7.64</v>
      </c>
      <c r="BF39">
        <v>1.91</v>
      </c>
      <c r="BG39">
        <v>4.08</v>
      </c>
      <c r="BH39">
        <v>5.81</v>
      </c>
      <c r="BI39">
        <v>4.78</v>
      </c>
      <c r="BJ39">
        <v>3.11</v>
      </c>
      <c r="BK39">
        <v>3.98</v>
      </c>
      <c r="BL39">
        <v>2.12</v>
      </c>
      <c r="BM39">
        <v>0</v>
      </c>
      <c r="BN39">
        <v>0.51</v>
      </c>
      <c r="BO39">
        <v>12.04</v>
      </c>
      <c r="BP39">
        <v>0</v>
      </c>
      <c r="BQ39">
        <v>4.41</v>
      </c>
      <c r="BR39">
        <v>1.0900000000000001</v>
      </c>
      <c r="BS39">
        <v>0.22</v>
      </c>
      <c r="BT39">
        <v>0</v>
      </c>
      <c r="BU39">
        <v>0</v>
      </c>
      <c r="BV39">
        <v>0</v>
      </c>
      <c r="BW39">
        <f t="shared" si="2"/>
        <v>75.769999999999982</v>
      </c>
    </row>
    <row r="40" spans="1:75">
      <c r="A40" t="s">
        <v>82</v>
      </c>
      <c r="B40">
        <v>0</v>
      </c>
      <c r="C40">
        <v>33.075000000000003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66.855999999999995</v>
      </c>
      <c r="J40">
        <v>2.1920000000000002</v>
      </c>
      <c r="K40">
        <v>215.533728</v>
      </c>
      <c r="L40">
        <v>653.15250000000003</v>
      </c>
      <c r="M40">
        <v>90</v>
      </c>
      <c r="N40">
        <v>118.125</v>
      </c>
      <c r="O40">
        <v>123.66562500000001</v>
      </c>
      <c r="P40">
        <v>123.75</v>
      </c>
      <c r="Q40">
        <v>21.823619999999998</v>
      </c>
      <c r="R40">
        <v>42.392195999999998</v>
      </c>
      <c r="S40">
        <v>0</v>
      </c>
      <c r="T40">
        <v>0</v>
      </c>
      <c r="U40">
        <v>348.97500000000002</v>
      </c>
      <c r="V40">
        <v>18.140333999999999</v>
      </c>
      <c r="W40">
        <v>147.515625</v>
      </c>
      <c r="X40">
        <v>0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29.58</v>
      </c>
      <c r="AG40">
        <v>18.583200000000001</v>
      </c>
      <c r="AH40">
        <v>152.94049999999999</v>
      </c>
      <c r="AI40">
        <v>19.094999999999999</v>
      </c>
      <c r="AJ40">
        <v>0</v>
      </c>
      <c r="AK40">
        <v>50.5062</v>
      </c>
      <c r="AL40">
        <v>79.364599999999996</v>
      </c>
      <c r="AM40">
        <v>15.996</v>
      </c>
      <c r="AN40">
        <v>0.63129000000000002</v>
      </c>
      <c r="AO40">
        <v>28.812000000000001</v>
      </c>
      <c r="AP40">
        <v>12.041399999999999</v>
      </c>
      <c r="AQ40">
        <v>46.683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75.769999999999982</v>
      </c>
      <c r="BA40">
        <f t="shared" si="1"/>
        <v>2857.7579289999999</v>
      </c>
      <c r="BD40">
        <v>24.07</v>
      </c>
      <c r="BE40">
        <v>7.64</v>
      </c>
      <c r="BF40">
        <v>1.91</v>
      </c>
      <c r="BG40">
        <v>4.08</v>
      </c>
      <c r="BH40">
        <v>5.81</v>
      </c>
      <c r="BI40">
        <v>4.78</v>
      </c>
      <c r="BJ40">
        <v>3.11</v>
      </c>
      <c r="BK40">
        <v>3.98</v>
      </c>
      <c r="BL40">
        <v>2.12</v>
      </c>
      <c r="BM40">
        <v>0</v>
      </c>
      <c r="BN40">
        <v>0.51</v>
      </c>
      <c r="BO40">
        <v>12.04</v>
      </c>
      <c r="BP40">
        <v>0</v>
      </c>
      <c r="BQ40">
        <v>4.41</v>
      </c>
      <c r="BR40">
        <v>1.0900000000000001</v>
      </c>
      <c r="BS40">
        <v>0.22</v>
      </c>
      <c r="BT40">
        <v>0</v>
      </c>
      <c r="BU40">
        <v>0</v>
      </c>
      <c r="BV40">
        <v>0</v>
      </c>
      <c r="BW40">
        <f t="shared" si="2"/>
        <v>75.769999999999982</v>
      </c>
    </row>
    <row r="41" spans="1:75">
      <c r="A41" t="s">
        <v>83</v>
      </c>
      <c r="B41">
        <v>0</v>
      </c>
      <c r="C41">
        <v>33.075000000000003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66.855999999999995</v>
      </c>
      <c r="J41">
        <v>2.1920000000000002</v>
      </c>
      <c r="K41">
        <v>215.533728</v>
      </c>
      <c r="L41">
        <v>653.15250000000003</v>
      </c>
      <c r="M41">
        <v>90</v>
      </c>
      <c r="N41">
        <v>118.125</v>
      </c>
      <c r="O41">
        <v>123.66562500000001</v>
      </c>
      <c r="P41">
        <v>123.75</v>
      </c>
      <c r="Q41">
        <v>21.823619999999998</v>
      </c>
      <c r="R41">
        <v>42.392195999999998</v>
      </c>
      <c r="S41">
        <v>0</v>
      </c>
      <c r="T41">
        <v>0</v>
      </c>
      <c r="U41">
        <v>348.97500000000002</v>
      </c>
      <c r="V41">
        <v>18.140333999999999</v>
      </c>
      <c r="W41">
        <v>147.515625</v>
      </c>
      <c r="X41">
        <v>0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32.973100000000002</v>
      </c>
      <c r="AF41">
        <v>29.58</v>
      </c>
      <c r="AG41">
        <v>18.583200000000001</v>
      </c>
      <c r="AH41">
        <v>152.94049999999999</v>
      </c>
      <c r="AI41">
        <v>19.094999999999999</v>
      </c>
      <c r="AJ41">
        <v>0</v>
      </c>
      <c r="AK41">
        <v>50.5062</v>
      </c>
      <c r="AL41">
        <v>79.364599999999996</v>
      </c>
      <c r="AM41">
        <v>15.996</v>
      </c>
      <c r="AN41">
        <v>0.63129000000000002</v>
      </c>
      <c r="AO41">
        <v>28.812000000000001</v>
      </c>
      <c r="AP41">
        <v>12.041399999999999</v>
      </c>
      <c r="AQ41">
        <v>46.683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75.769999999999982</v>
      </c>
      <c r="BA41">
        <f t="shared" si="1"/>
        <v>2857.7579289999999</v>
      </c>
      <c r="BD41">
        <v>24.07</v>
      </c>
      <c r="BE41">
        <v>7.64</v>
      </c>
      <c r="BF41">
        <v>1.91</v>
      </c>
      <c r="BG41">
        <v>4.08</v>
      </c>
      <c r="BH41">
        <v>5.81</v>
      </c>
      <c r="BI41">
        <v>4.78</v>
      </c>
      <c r="BJ41">
        <v>3.11</v>
      </c>
      <c r="BK41">
        <v>3.98</v>
      </c>
      <c r="BL41">
        <v>2.12</v>
      </c>
      <c r="BM41">
        <v>0</v>
      </c>
      <c r="BN41">
        <v>0.51</v>
      </c>
      <c r="BO41">
        <v>12.04</v>
      </c>
      <c r="BP41">
        <v>0</v>
      </c>
      <c r="BQ41">
        <v>4.41</v>
      </c>
      <c r="BR41">
        <v>1.0900000000000001</v>
      </c>
      <c r="BS41">
        <v>0.22</v>
      </c>
      <c r="BT41">
        <v>0</v>
      </c>
      <c r="BU41">
        <v>0</v>
      </c>
      <c r="BV41">
        <v>0</v>
      </c>
      <c r="BW41">
        <f t="shared" si="2"/>
        <v>75.769999999999982</v>
      </c>
    </row>
    <row r="42" spans="1:75">
      <c r="A42" t="s">
        <v>84</v>
      </c>
      <c r="B42">
        <v>0</v>
      </c>
      <c r="C42">
        <v>33.075000000000003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66.855999999999995</v>
      </c>
      <c r="J42">
        <v>2.1920000000000002</v>
      </c>
      <c r="K42">
        <v>215.533728</v>
      </c>
      <c r="L42">
        <v>653.15250000000003</v>
      </c>
      <c r="M42">
        <v>90</v>
      </c>
      <c r="N42">
        <v>118.125</v>
      </c>
      <c r="O42">
        <v>123.66562500000001</v>
      </c>
      <c r="P42">
        <v>123.75</v>
      </c>
      <c r="Q42">
        <v>21.823619999999998</v>
      </c>
      <c r="R42">
        <v>42.392195999999998</v>
      </c>
      <c r="S42">
        <v>0</v>
      </c>
      <c r="T42">
        <v>0</v>
      </c>
      <c r="U42">
        <v>348.97500000000002</v>
      </c>
      <c r="V42">
        <v>18.140333999999999</v>
      </c>
      <c r="W42">
        <v>147.515625</v>
      </c>
      <c r="X42">
        <v>0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32.973100000000002</v>
      </c>
      <c r="AF42">
        <v>29.58</v>
      </c>
      <c r="AG42">
        <v>18.583200000000001</v>
      </c>
      <c r="AH42">
        <v>152.94049999999999</v>
      </c>
      <c r="AI42">
        <v>19.094999999999999</v>
      </c>
      <c r="AJ42">
        <v>0</v>
      </c>
      <c r="AK42">
        <v>50.5062</v>
      </c>
      <c r="AL42">
        <v>79.364599999999996</v>
      </c>
      <c r="AM42">
        <v>15.996</v>
      </c>
      <c r="AN42">
        <v>0.63129000000000002</v>
      </c>
      <c r="AO42">
        <v>28.812000000000001</v>
      </c>
      <c r="AP42">
        <v>12.041399999999999</v>
      </c>
      <c r="AQ42">
        <v>46.683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75.86</v>
      </c>
      <c r="BA42">
        <f t="shared" si="1"/>
        <v>2857.847929</v>
      </c>
      <c r="BD42">
        <v>24.07</v>
      </c>
      <c r="BE42">
        <v>7.64</v>
      </c>
      <c r="BF42">
        <v>1.91</v>
      </c>
      <c r="BG42">
        <v>4.08</v>
      </c>
      <c r="BH42">
        <v>5.81</v>
      </c>
      <c r="BI42">
        <v>4.78</v>
      </c>
      <c r="BJ42">
        <v>3.11</v>
      </c>
      <c r="BK42">
        <v>4.03</v>
      </c>
      <c r="BL42">
        <v>2.16</v>
      </c>
      <c r="BM42">
        <v>0</v>
      </c>
      <c r="BN42">
        <v>0.51</v>
      </c>
      <c r="BO42">
        <v>12.04</v>
      </c>
      <c r="BP42">
        <v>0</v>
      </c>
      <c r="BQ42">
        <v>4.41</v>
      </c>
      <c r="BR42">
        <v>1.0900000000000001</v>
      </c>
      <c r="BS42">
        <v>0.22</v>
      </c>
      <c r="BT42">
        <v>0</v>
      </c>
      <c r="BU42">
        <v>0</v>
      </c>
      <c r="BV42">
        <v>0</v>
      </c>
      <c r="BW42">
        <f t="shared" si="2"/>
        <v>75.86</v>
      </c>
    </row>
    <row r="43" spans="1:75">
      <c r="A43" t="s">
        <v>85</v>
      </c>
      <c r="B43">
        <v>0</v>
      </c>
      <c r="C43">
        <v>32.549999999999997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66.855999999999995</v>
      </c>
      <c r="J43">
        <v>2.1920000000000002</v>
      </c>
      <c r="K43">
        <v>215.533728</v>
      </c>
      <c r="L43">
        <v>653.15250000000003</v>
      </c>
      <c r="M43">
        <v>90</v>
      </c>
      <c r="N43">
        <v>118.125</v>
      </c>
      <c r="O43">
        <v>123.66562500000001</v>
      </c>
      <c r="P43">
        <v>123.75</v>
      </c>
      <c r="Q43">
        <v>21.823619999999998</v>
      </c>
      <c r="R43">
        <v>42.392195999999998</v>
      </c>
      <c r="S43">
        <v>0</v>
      </c>
      <c r="T43">
        <v>0</v>
      </c>
      <c r="U43">
        <v>348.97500000000002</v>
      </c>
      <c r="V43">
        <v>18.140333999999999</v>
      </c>
      <c r="W43">
        <v>147.515625</v>
      </c>
      <c r="X43">
        <v>0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32.973100000000002</v>
      </c>
      <c r="AF43">
        <v>29.58</v>
      </c>
      <c r="AG43">
        <v>18.583200000000001</v>
      </c>
      <c r="AH43">
        <v>152.94049999999999</v>
      </c>
      <c r="AI43">
        <v>19.094999999999999</v>
      </c>
      <c r="AJ43">
        <v>0</v>
      </c>
      <c r="AK43">
        <v>50.5062</v>
      </c>
      <c r="AL43">
        <v>79.364599999999996</v>
      </c>
      <c r="AM43">
        <v>15.996</v>
      </c>
      <c r="AN43">
        <v>0.63129000000000002</v>
      </c>
      <c r="AO43">
        <v>28.812000000000001</v>
      </c>
      <c r="AP43">
        <v>11.529</v>
      </c>
      <c r="AQ43">
        <v>46.683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75.94</v>
      </c>
      <c r="BA43">
        <f t="shared" si="1"/>
        <v>2856.8905289999993</v>
      </c>
      <c r="BD43">
        <v>24.07</v>
      </c>
      <c r="BE43">
        <v>7.64</v>
      </c>
      <c r="BF43">
        <v>1.99</v>
      </c>
      <c r="BG43">
        <v>4.08</v>
      </c>
      <c r="BH43">
        <v>5.81</v>
      </c>
      <c r="BI43">
        <v>4.78</v>
      </c>
      <c r="BJ43">
        <v>3.11</v>
      </c>
      <c r="BK43">
        <v>4.03</v>
      </c>
      <c r="BL43">
        <v>2.16</v>
      </c>
      <c r="BM43">
        <v>0</v>
      </c>
      <c r="BN43">
        <v>0.51</v>
      </c>
      <c r="BO43">
        <v>12.04</v>
      </c>
      <c r="BP43">
        <v>0</v>
      </c>
      <c r="BQ43">
        <v>4.41</v>
      </c>
      <c r="BR43">
        <v>1.0900000000000001</v>
      </c>
      <c r="BS43">
        <v>0.22</v>
      </c>
      <c r="BT43">
        <v>0</v>
      </c>
      <c r="BU43">
        <v>0</v>
      </c>
      <c r="BV43">
        <v>0</v>
      </c>
      <c r="BW43">
        <f t="shared" si="2"/>
        <v>75.94</v>
      </c>
    </row>
    <row r="44" spans="1:75">
      <c r="A44" t="s">
        <v>86</v>
      </c>
      <c r="B44">
        <v>0</v>
      </c>
      <c r="C44">
        <v>32.549999999999997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66.855999999999995</v>
      </c>
      <c r="J44">
        <v>2.1920000000000002</v>
      </c>
      <c r="K44">
        <v>215.533728</v>
      </c>
      <c r="L44">
        <v>653.15250000000003</v>
      </c>
      <c r="M44">
        <v>90</v>
      </c>
      <c r="N44">
        <v>118.125</v>
      </c>
      <c r="O44">
        <v>123.66562500000001</v>
      </c>
      <c r="P44">
        <v>123.75</v>
      </c>
      <c r="Q44">
        <v>21.823619999999998</v>
      </c>
      <c r="R44">
        <v>42.392195999999998</v>
      </c>
      <c r="S44">
        <v>0</v>
      </c>
      <c r="T44">
        <v>0</v>
      </c>
      <c r="U44">
        <v>348.97500000000002</v>
      </c>
      <c r="V44">
        <v>18.140333999999999</v>
      </c>
      <c r="W44">
        <v>147.515625</v>
      </c>
      <c r="X44">
        <v>0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32.973100000000002</v>
      </c>
      <c r="AF44">
        <v>29.58</v>
      </c>
      <c r="AG44">
        <v>18.583200000000001</v>
      </c>
      <c r="AH44">
        <v>152.94049999999999</v>
      </c>
      <c r="AI44">
        <v>19.094999999999999</v>
      </c>
      <c r="AJ44">
        <v>0</v>
      </c>
      <c r="AK44">
        <v>50.5062</v>
      </c>
      <c r="AL44">
        <v>79.364599999999996</v>
      </c>
      <c r="AM44">
        <v>15.996</v>
      </c>
      <c r="AN44">
        <v>0.63129000000000002</v>
      </c>
      <c r="AO44">
        <v>28.812000000000001</v>
      </c>
      <c r="AP44">
        <v>11.529</v>
      </c>
      <c r="AQ44">
        <v>46.683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76.09</v>
      </c>
      <c r="BA44">
        <f t="shared" si="1"/>
        <v>2857.0405289999994</v>
      </c>
      <c r="BD44">
        <v>24.07</v>
      </c>
      <c r="BE44">
        <v>7.64</v>
      </c>
      <c r="BF44">
        <v>1.99</v>
      </c>
      <c r="BG44">
        <v>4.08</v>
      </c>
      <c r="BH44">
        <v>5.81</v>
      </c>
      <c r="BI44">
        <v>4.78</v>
      </c>
      <c r="BJ44">
        <v>3.11</v>
      </c>
      <c r="BK44">
        <v>4.12</v>
      </c>
      <c r="BL44">
        <v>2.2200000000000002</v>
      </c>
      <c r="BM44">
        <v>0</v>
      </c>
      <c r="BN44">
        <v>0.51</v>
      </c>
      <c r="BO44">
        <v>12.04</v>
      </c>
      <c r="BP44">
        <v>0</v>
      </c>
      <c r="BQ44">
        <v>4.41</v>
      </c>
      <c r="BR44">
        <v>1.0900000000000001</v>
      </c>
      <c r="BS44">
        <v>0.22</v>
      </c>
      <c r="BT44">
        <v>0</v>
      </c>
      <c r="BU44">
        <v>0</v>
      </c>
      <c r="BV44">
        <v>0</v>
      </c>
      <c r="BW44">
        <f t="shared" si="2"/>
        <v>76.09</v>
      </c>
    </row>
    <row r="45" spans="1:75">
      <c r="A45" t="s">
        <v>87</v>
      </c>
      <c r="B45">
        <v>0</v>
      </c>
      <c r="C45">
        <v>32.549999999999997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66.855999999999995</v>
      </c>
      <c r="J45">
        <v>2.1920000000000002</v>
      </c>
      <c r="K45">
        <v>215.533728</v>
      </c>
      <c r="L45">
        <v>653.15250000000003</v>
      </c>
      <c r="M45">
        <v>90</v>
      </c>
      <c r="N45">
        <v>118.125</v>
      </c>
      <c r="O45">
        <v>123.66562500000001</v>
      </c>
      <c r="P45">
        <v>123.75</v>
      </c>
      <c r="Q45">
        <v>21.823619999999998</v>
      </c>
      <c r="R45">
        <v>42.392195999999998</v>
      </c>
      <c r="S45">
        <v>0</v>
      </c>
      <c r="T45">
        <v>0</v>
      </c>
      <c r="U45">
        <v>348.97500000000002</v>
      </c>
      <c r="V45">
        <v>18.140333999999999</v>
      </c>
      <c r="W45">
        <v>147.515625</v>
      </c>
      <c r="X45">
        <v>0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32.973100000000002</v>
      </c>
      <c r="AF45">
        <v>29.58</v>
      </c>
      <c r="AG45">
        <v>18.583200000000001</v>
      </c>
      <c r="AH45">
        <v>152.94049999999999</v>
      </c>
      <c r="AI45">
        <v>19.094999999999999</v>
      </c>
      <c r="AJ45">
        <v>0</v>
      </c>
      <c r="AK45">
        <v>50.5062</v>
      </c>
      <c r="AL45">
        <v>79.364599999999996</v>
      </c>
      <c r="AM45">
        <v>15.996</v>
      </c>
      <c r="AN45">
        <v>0.63129000000000002</v>
      </c>
      <c r="AO45">
        <v>28.812000000000001</v>
      </c>
      <c r="AP45">
        <v>11.529</v>
      </c>
      <c r="AQ45">
        <v>46.683</v>
      </c>
      <c r="AR45">
        <v>31.897383000000001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76.59</v>
      </c>
      <c r="BA45">
        <f t="shared" si="1"/>
        <v>2857.5405289999994</v>
      </c>
      <c r="BD45">
        <v>24.07</v>
      </c>
      <c r="BE45">
        <v>7.64</v>
      </c>
      <c r="BF45">
        <v>1.99</v>
      </c>
      <c r="BG45">
        <v>4.08</v>
      </c>
      <c r="BH45">
        <v>5.81</v>
      </c>
      <c r="BI45">
        <v>4.78</v>
      </c>
      <c r="BJ45">
        <v>3.11</v>
      </c>
      <c r="BK45">
        <v>4.5</v>
      </c>
      <c r="BL45">
        <v>2.34</v>
      </c>
      <c r="BM45">
        <v>0</v>
      </c>
      <c r="BN45">
        <v>0.51</v>
      </c>
      <c r="BO45">
        <v>12.04</v>
      </c>
      <c r="BP45">
        <v>0</v>
      </c>
      <c r="BQ45">
        <v>4.41</v>
      </c>
      <c r="BR45">
        <v>1.0900000000000001</v>
      </c>
      <c r="BS45">
        <v>0.22</v>
      </c>
      <c r="BT45">
        <v>0</v>
      </c>
      <c r="BU45">
        <v>0</v>
      </c>
      <c r="BV45">
        <v>0</v>
      </c>
      <c r="BW45">
        <f t="shared" si="2"/>
        <v>76.59</v>
      </c>
    </row>
    <row r="46" spans="1:75">
      <c r="A46" t="s">
        <v>88</v>
      </c>
      <c r="B46">
        <v>0</v>
      </c>
      <c r="C46">
        <v>32.549999999999997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66.855999999999995</v>
      </c>
      <c r="J46">
        <v>2.1920000000000002</v>
      </c>
      <c r="K46">
        <v>215.533728</v>
      </c>
      <c r="L46">
        <v>653.15250000000003</v>
      </c>
      <c r="M46">
        <v>90</v>
      </c>
      <c r="N46">
        <v>118.125</v>
      </c>
      <c r="O46">
        <v>123.66562500000001</v>
      </c>
      <c r="P46">
        <v>123.75</v>
      </c>
      <c r="Q46">
        <v>21.823619999999998</v>
      </c>
      <c r="R46">
        <v>42.392195999999998</v>
      </c>
      <c r="S46">
        <v>0</v>
      </c>
      <c r="T46">
        <v>0</v>
      </c>
      <c r="U46">
        <v>348.97500000000002</v>
      </c>
      <c r="V46">
        <v>18.140333999999999</v>
      </c>
      <c r="W46">
        <v>147.515625</v>
      </c>
      <c r="X46">
        <v>0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32.973100000000002</v>
      </c>
      <c r="AF46">
        <v>29.58</v>
      </c>
      <c r="AG46">
        <v>18.583200000000001</v>
      </c>
      <c r="AH46">
        <v>152.94049999999999</v>
      </c>
      <c r="AI46">
        <v>19.094999999999999</v>
      </c>
      <c r="AJ46">
        <v>0</v>
      </c>
      <c r="AK46">
        <v>50.5062</v>
      </c>
      <c r="AL46">
        <v>79.364599999999996</v>
      </c>
      <c r="AM46">
        <v>15.996</v>
      </c>
      <c r="AN46">
        <v>0.63129000000000002</v>
      </c>
      <c r="AO46">
        <v>28.812000000000001</v>
      </c>
      <c r="AP46">
        <v>11.529</v>
      </c>
      <c r="AQ46">
        <v>46.683</v>
      </c>
      <c r="AR46">
        <v>31.897383000000001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76.59</v>
      </c>
      <c r="BA46">
        <f t="shared" si="1"/>
        <v>2857.5405289999994</v>
      </c>
      <c r="BD46">
        <v>24.07</v>
      </c>
      <c r="BE46">
        <v>7.64</v>
      </c>
      <c r="BF46">
        <v>1.99</v>
      </c>
      <c r="BG46">
        <v>4.08</v>
      </c>
      <c r="BH46">
        <v>5.81</v>
      </c>
      <c r="BI46">
        <v>4.78</v>
      </c>
      <c r="BJ46">
        <v>3.11</v>
      </c>
      <c r="BK46">
        <v>4.5</v>
      </c>
      <c r="BL46">
        <v>2.34</v>
      </c>
      <c r="BM46">
        <v>0</v>
      </c>
      <c r="BN46">
        <v>0.51</v>
      </c>
      <c r="BO46">
        <v>12.04</v>
      </c>
      <c r="BP46">
        <v>0</v>
      </c>
      <c r="BQ46">
        <v>4.41</v>
      </c>
      <c r="BR46">
        <v>1.0900000000000001</v>
      </c>
      <c r="BS46">
        <v>0.22</v>
      </c>
      <c r="BT46">
        <v>0</v>
      </c>
      <c r="BU46">
        <v>0</v>
      </c>
      <c r="BV46">
        <v>0</v>
      </c>
      <c r="BW46">
        <f t="shared" si="2"/>
        <v>76.59</v>
      </c>
    </row>
    <row r="47" spans="1:75">
      <c r="A47" t="s">
        <v>89</v>
      </c>
      <c r="B47">
        <v>0</v>
      </c>
      <c r="C47">
        <v>32.549999999999997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66.855999999999995</v>
      </c>
      <c r="J47">
        <v>2.1920000000000002</v>
      </c>
      <c r="K47">
        <v>215.533728</v>
      </c>
      <c r="L47">
        <v>653.15250000000003</v>
      </c>
      <c r="M47">
        <v>90</v>
      </c>
      <c r="N47">
        <v>118.125</v>
      </c>
      <c r="O47">
        <v>123.66562500000001</v>
      </c>
      <c r="P47">
        <v>123.75</v>
      </c>
      <c r="Q47">
        <v>21.823619999999998</v>
      </c>
      <c r="R47">
        <v>42.392195999999998</v>
      </c>
      <c r="S47">
        <v>0</v>
      </c>
      <c r="T47">
        <v>0</v>
      </c>
      <c r="U47">
        <v>348.97500000000002</v>
      </c>
      <c r="V47">
        <v>18.140333999999999</v>
      </c>
      <c r="W47">
        <v>147.515625</v>
      </c>
      <c r="X47">
        <v>0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32.973100000000002</v>
      </c>
      <c r="AF47">
        <v>29.58</v>
      </c>
      <c r="AG47">
        <v>18.583200000000001</v>
      </c>
      <c r="AH47">
        <v>152.94049999999999</v>
      </c>
      <c r="AI47">
        <v>19.094999999999999</v>
      </c>
      <c r="AJ47">
        <v>0</v>
      </c>
      <c r="AK47">
        <v>50.5062</v>
      </c>
      <c r="AL47">
        <v>79.364599999999996</v>
      </c>
      <c r="AM47">
        <v>15.996</v>
      </c>
      <c r="AN47">
        <v>0.63129000000000002</v>
      </c>
      <c r="AO47">
        <v>28.812000000000001</v>
      </c>
      <c r="AP47">
        <v>11.529</v>
      </c>
      <c r="AQ47">
        <v>46.683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76.59</v>
      </c>
      <c r="BA47">
        <f t="shared" si="1"/>
        <v>2857.5405289999994</v>
      </c>
      <c r="BD47">
        <v>24.07</v>
      </c>
      <c r="BE47">
        <v>7.64</v>
      </c>
      <c r="BF47">
        <v>1.99</v>
      </c>
      <c r="BG47">
        <v>4.08</v>
      </c>
      <c r="BH47">
        <v>5.81</v>
      </c>
      <c r="BI47">
        <v>4.78</v>
      </c>
      <c r="BJ47">
        <v>3.11</v>
      </c>
      <c r="BK47">
        <v>4.5</v>
      </c>
      <c r="BL47">
        <v>2.34</v>
      </c>
      <c r="BM47">
        <v>0</v>
      </c>
      <c r="BN47">
        <v>0.51</v>
      </c>
      <c r="BO47">
        <v>12.04</v>
      </c>
      <c r="BP47">
        <v>0</v>
      </c>
      <c r="BQ47">
        <v>4.41</v>
      </c>
      <c r="BR47">
        <v>1.0900000000000001</v>
      </c>
      <c r="BS47">
        <v>0.22</v>
      </c>
      <c r="BT47">
        <v>0</v>
      </c>
      <c r="BU47">
        <v>0</v>
      </c>
      <c r="BV47">
        <v>0</v>
      </c>
      <c r="BW47">
        <f t="shared" si="2"/>
        <v>76.59</v>
      </c>
    </row>
    <row r="48" spans="1:75">
      <c r="A48" t="s">
        <v>90</v>
      </c>
      <c r="B48">
        <v>0</v>
      </c>
      <c r="C48">
        <v>32.549999999999997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66.855999999999995</v>
      </c>
      <c r="J48">
        <v>2.1920000000000002</v>
      </c>
      <c r="K48">
        <v>215.533728</v>
      </c>
      <c r="L48">
        <v>653.15250000000003</v>
      </c>
      <c r="M48">
        <v>90</v>
      </c>
      <c r="N48">
        <v>118.125</v>
      </c>
      <c r="O48">
        <v>123.66562500000001</v>
      </c>
      <c r="P48">
        <v>123.75</v>
      </c>
      <c r="Q48">
        <v>21.823619999999998</v>
      </c>
      <c r="R48">
        <v>42.392195999999998</v>
      </c>
      <c r="S48">
        <v>0</v>
      </c>
      <c r="T48">
        <v>0</v>
      </c>
      <c r="U48">
        <v>348.97500000000002</v>
      </c>
      <c r="V48">
        <v>18.140333999999999</v>
      </c>
      <c r="W48">
        <v>147.515625</v>
      </c>
      <c r="X48">
        <v>0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32.973100000000002</v>
      </c>
      <c r="AF48">
        <v>29.58</v>
      </c>
      <c r="AG48">
        <v>18.583200000000001</v>
      </c>
      <c r="AH48">
        <v>152.94049999999999</v>
      </c>
      <c r="AI48">
        <v>19.094999999999999</v>
      </c>
      <c r="AJ48">
        <v>0</v>
      </c>
      <c r="AK48">
        <v>50.5062</v>
      </c>
      <c r="AL48">
        <v>79.364599999999996</v>
      </c>
      <c r="AM48">
        <v>15.996</v>
      </c>
      <c r="AN48">
        <v>0.63129000000000002</v>
      </c>
      <c r="AO48">
        <v>28.812000000000001</v>
      </c>
      <c r="AP48">
        <v>11.529</v>
      </c>
      <c r="AQ48">
        <v>46.683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75.39</v>
      </c>
      <c r="BA48">
        <f t="shared" si="1"/>
        <v>2856.3405289999992</v>
      </c>
      <c r="BD48">
        <v>24.07</v>
      </c>
      <c r="BE48">
        <v>7.64</v>
      </c>
      <c r="BF48">
        <v>1.99</v>
      </c>
      <c r="BG48">
        <v>4.08</v>
      </c>
      <c r="BH48">
        <v>5.81</v>
      </c>
      <c r="BI48">
        <v>4.78</v>
      </c>
      <c r="BJ48">
        <v>3.11</v>
      </c>
      <c r="BK48">
        <v>4.4800000000000004</v>
      </c>
      <c r="BL48">
        <v>1.1599999999999999</v>
      </c>
      <c r="BM48">
        <v>0</v>
      </c>
      <c r="BN48">
        <v>0.51</v>
      </c>
      <c r="BO48">
        <v>12.04</v>
      </c>
      <c r="BP48">
        <v>0</v>
      </c>
      <c r="BQ48">
        <v>4.41</v>
      </c>
      <c r="BR48">
        <v>1.0900000000000001</v>
      </c>
      <c r="BS48">
        <v>0.22</v>
      </c>
      <c r="BT48">
        <v>0</v>
      </c>
      <c r="BU48">
        <v>0</v>
      </c>
      <c r="BV48">
        <v>0</v>
      </c>
      <c r="BW48">
        <f t="shared" si="2"/>
        <v>75.39</v>
      </c>
    </row>
    <row r="49" spans="1:75">
      <c r="A49" t="s">
        <v>91</v>
      </c>
      <c r="B49">
        <v>0</v>
      </c>
      <c r="C49">
        <v>32.549999999999997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66.855999999999995</v>
      </c>
      <c r="J49">
        <v>2.1920000000000002</v>
      </c>
      <c r="K49">
        <v>215.533728</v>
      </c>
      <c r="L49">
        <v>653.15250000000003</v>
      </c>
      <c r="M49">
        <v>90</v>
      </c>
      <c r="N49">
        <v>118.125</v>
      </c>
      <c r="O49">
        <v>123.66562500000001</v>
      </c>
      <c r="P49">
        <v>123.75</v>
      </c>
      <c r="Q49">
        <v>21.823619999999998</v>
      </c>
      <c r="R49">
        <v>42.392195999999998</v>
      </c>
      <c r="S49">
        <v>0</v>
      </c>
      <c r="T49">
        <v>0</v>
      </c>
      <c r="U49">
        <v>348.97500000000002</v>
      </c>
      <c r="V49">
        <v>18.140333999999999</v>
      </c>
      <c r="W49">
        <v>147.515625</v>
      </c>
      <c r="X49">
        <v>0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32.973100000000002</v>
      </c>
      <c r="AF49">
        <v>29.58</v>
      </c>
      <c r="AG49">
        <v>18.583200000000001</v>
      </c>
      <c r="AH49">
        <v>152.94049999999999</v>
      </c>
      <c r="AI49">
        <v>19.094999999999999</v>
      </c>
      <c r="AJ49">
        <v>0</v>
      </c>
      <c r="AK49">
        <v>50.5062</v>
      </c>
      <c r="AL49">
        <v>79.364599999999996</v>
      </c>
      <c r="AM49">
        <v>15.996</v>
      </c>
      <c r="AN49">
        <v>0.63129000000000002</v>
      </c>
      <c r="AO49">
        <v>28.812000000000001</v>
      </c>
      <c r="AP49">
        <v>11.529</v>
      </c>
      <c r="AQ49">
        <v>46.683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75.39</v>
      </c>
      <c r="BA49">
        <f t="shared" si="1"/>
        <v>2856.3405289999992</v>
      </c>
      <c r="BD49">
        <v>24.07</v>
      </c>
      <c r="BE49">
        <v>7.64</v>
      </c>
      <c r="BF49">
        <v>1.99</v>
      </c>
      <c r="BG49">
        <v>4.08</v>
      </c>
      <c r="BH49">
        <v>5.81</v>
      </c>
      <c r="BI49">
        <v>4.78</v>
      </c>
      <c r="BJ49">
        <v>3.11</v>
      </c>
      <c r="BK49">
        <v>4.4800000000000004</v>
      </c>
      <c r="BL49">
        <v>1.1599999999999999</v>
      </c>
      <c r="BM49">
        <v>0</v>
      </c>
      <c r="BN49">
        <v>0.51</v>
      </c>
      <c r="BO49">
        <v>12.04</v>
      </c>
      <c r="BP49">
        <v>0</v>
      </c>
      <c r="BQ49">
        <v>4.41</v>
      </c>
      <c r="BR49">
        <v>1.0900000000000001</v>
      </c>
      <c r="BS49">
        <v>0.22</v>
      </c>
      <c r="BT49">
        <v>0</v>
      </c>
      <c r="BU49">
        <v>0</v>
      </c>
      <c r="BV49">
        <v>0</v>
      </c>
      <c r="BW49">
        <f t="shared" si="2"/>
        <v>75.39</v>
      </c>
    </row>
    <row r="50" spans="1:75">
      <c r="A50" t="s">
        <v>92</v>
      </c>
      <c r="B50">
        <v>0</v>
      </c>
      <c r="C50">
        <v>32.549999999999997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66.855999999999995</v>
      </c>
      <c r="J50">
        <v>2.1920000000000002</v>
      </c>
      <c r="K50">
        <v>215.533728</v>
      </c>
      <c r="L50">
        <v>653.15250000000003</v>
      </c>
      <c r="M50">
        <v>90</v>
      </c>
      <c r="N50">
        <v>118.125</v>
      </c>
      <c r="O50">
        <v>123.66562500000001</v>
      </c>
      <c r="P50">
        <v>123.75</v>
      </c>
      <c r="Q50">
        <v>21.823619999999998</v>
      </c>
      <c r="R50">
        <v>42.392195999999998</v>
      </c>
      <c r="S50">
        <v>0</v>
      </c>
      <c r="T50">
        <v>0</v>
      </c>
      <c r="U50">
        <v>348.97500000000002</v>
      </c>
      <c r="V50">
        <v>18.140333999999999</v>
      </c>
      <c r="W50">
        <v>147.515625</v>
      </c>
      <c r="X50">
        <v>0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32.973100000000002</v>
      </c>
      <c r="AF50">
        <v>29.58</v>
      </c>
      <c r="AG50">
        <v>18.583200000000001</v>
      </c>
      <c r="AH50">
        <v>152.94049999999999</v>
      </c>
      <c r="AI50">
        <v>19.094999999999999</v>
      </c>
      <c r="AJ50">
        <v>0</v>
      </c>
      <c r="AK50">
        <v>50.5062</v>
      </c>
      <c r="AL50">
        <v>79.364599999999996</v>
      </c>
      <c r="AM50">
        <v>15.996</v>
      </c>
      <c r="AN50">
        <v>0.63129000000000002</v>
      </c>
      <c r="AO50">
        <v>28.812000000000001</v>
      </c>
      <c r="AP50">
        <v>11.529</v>
      </c>
      <c r="AQ50">
        <v>46.683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75.39</v>
      </c>
      <c r="BA50">
        <f t="shared" si="1"/>
        <v>2856.3405289999992</v>
      </c>
      <c r="BD50">
        <v>24.07</v>
      </c>
      <c r="BE50">
        <v>7.64</v>
      </c>
      <c r="BF50">
        <v>1.99</v>
      </c>
      <c r="BG50">
        <v>4.08</v>
      </c>
      <c r="BH50">
        <v>5.81</v>
      </c>
      <c r="BI50">
        <v>4.78</v>
      </c>
      <c r="BJ50">
        <v>3.11</v>
      </c>
      <c r="BK50">
        <v>4.4800000000000004</v>
      </c>
      <c r="BL50">
        <v>1.1599999999999999</v>
      </c>
      <c r="BM50">
        <v>0</v>
      </c>
      <c r="BN50">
        <v>0.51</v>
      </c>
      <c r="BO50">
        <v>12.04</v>
      </c>
      <c r="BP50">
        <v>0</v>
      </c>
      <c r="BQ50">
        <v>4.41</v>
      </c>
      <c r="BR50">
        <v>1.0900000000000001</v>
      </c>
      <c r="BS50">
        <v>0.22</v>
      </c>
      <c r="BT50">
        <v>0</v>
      </c>
      <c r="BU50">
        <v>0</v>
      </c>
      <c r="BV50">
        <v>0</v>
      </c>
      <c r="BW50">
        <f t="shared" si="2"/>
        <v>75.39</v>
      </c>
    </row>
    <row r="51" spans="1:75">
      <c r="A51" t="s">
        <v>93</v>
      </c>
      <c r="B51">
        <v>0</v>
      </c>
      <c r="C51">
        <v>32.549999999999997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66.855999999999995</v>
      </c>
      <c r="J51">
        <v>2.1920000000000002</v>
      </c>
      <c r="K51">
        <v>215.533728</v>
      </c>
      <c r="L51">
        <v>653.15250000000003</v>
      </c>
      <c r="M51">
        <v>90</v>
      </c>
      <c r="N51">
        <v>118.125</v>
      </c>
      <c r="O51">
        <v>123.66562500000001</v>
      </c>
      <c r="P51">
        <v>123.75</v>
      </c>
      <c r="Q51">
        <v>21.823619999999998</v>
      </c>
      <c r="R51">
        <v>42.392195999999998</v>
      </c>
      <c r="S51">
        <v>0</v>
      </c>
      <c r="T51">
        <v>0</v>
      </c>
      <c r="U51">
        <v>348.97500000000002</v>
      </c>
      <c r="V51">
        <v>18.140333999999999</v>
      </c>
      <c r="W51">
        <v>147.515625</v>
      </c>
      <c r="X51">
        <v>0</v>
      </c>
      <c r="Y51">
        <v>0</v>
      </c>
      <c r="Z51">
        <v>19.6614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32.973100000000002</v>
      </c>
      <c r="AF51">
        <v>29.58</v>
      </c>
      <c r="AG51">
        <v>18.583200000000001</v>
      </c>
      <c r="AH51">
        <v>152.94049999999999</v>
      </c>
      <c r="AI51">
        <v>19.094999999999999</v>
      </c>
      <c r="AJ51">
        <v>0</v>
      </c>
      <c r="AK51">
        <v>50.5062</v>
      </c>
      <c r="AL51">
        <v>79.364599999999996</v>
      </c>
      <c r="AM51">
        <v>15.996</v>
      </c>
      <c r="AN51">
        <v>0.63129000000000002</v>
      </c>
      <c r="AO51">
        <v>28.812000000000001</v>
      </c>
      <c r="AP51">
        <v>11.529</v>
      </c>
      <c r="AQ51">
        <v>46.683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75.39</v>
      </c>
      <c r="BA51">
        <f t="shared" si="1"/>
        <v>2856.3405289999992</v>
      </c>
      <c r="BD51">
        <v>24.07</v>
      </c>
      <c r="BE51">
        <v>7.64</v>
      </c>
      <c r="BF51">
        <v>1.99</v>
      </c>
      <c r="BG51">
        <v>4.08</v>
      </c>
      <c r="BH51">
        <v>5.81</v>
      </c>
      <c r="BI51">
        <v>4.78</v>
      </c>
      <c r="BJ51">
        <v>3.11</v>
      </c>
      <c r="BK51">
        <v>4.4800000000000004</v>
      </c>
      <c r="BL51">
        <v>1.1599999999999999</v>
      </c>
      <c r="BM51">
        <v>0</v>
      </c>
      <c r="BN51">
        <v>0.51</v>
      </c>
      <c r="BO51">
        <v>12.04</v>
      </c>
      <c r="BP51">
        <v>0</v>
      </c>
      <c r="BQ51">
        <v>4.41</v>
      </c>
      <c r="BR51">
        <v>1.0900000000000001</v>
      </c>
      <c r="BS51">
        <v>0.22</v>
      </c>
      <c r="BT51">
        <v>0</v>
      </c>
      <c r="BU51">
        <v>0</v>
      </c>
      <c r="BV51">
        <v>0</v>
      </c>
      <c r="BW51">
        <f t="shared" si="2"/>
        <v>75.39</v>
      </c>
    </row>
    <row r="52" spans="1:75">
      <c r="A52" t="s">
        <v>94</v>
      </c>
      <c r="B52">
        <v>0</v>
      </c>
      <c r="C52">
        <v>32.549999999999997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66.855999999999995</v>
      </c>
      <c r="J52">
        <v>2.1920000000000002</v>
      </c>
      <c r="K52">
        <v>215.533728</v>
      </c>
      <c r="L52">
        <v>653.15250000000003</v>
      </c>
      <c r="M52">
        <v>90</v>
      </c>
      <c r="N52">
        <v>118.125</v>
      </c>
      <c r="O52">
        <v>123.66562500000001</v>
      </c>
      <c r="P52">
        <v>123.75</v>
      </c>
      <c r="Q52">
        <v>21.823619999999998</v>
      </c>
      <c r="R52">
        <v>42.392195999999998</v>
      </c>
      <c r="S52">
        <v>0</v>
      </c>
      <c r="T52">
        <v>0</v>
      </c>
      <c r="U52">
        <v>348.97500000000002</v>
      </c>
      <c r="V52">
        <v>18.140333999999999</v>
      </c>
      <c r="W52">
        <v>147.515625</v>
      </c>
      <c r="X52">
        <v>0</v>
      </c>
      <c r="Y52">
        <v>0</v>
      </c>
      <c r="Z52">
        <v>19.6614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32.973100000000002</v>
      </c>
      <c r="AF52">
        <v>29.58</v>
      </c>
      <c r="AG52">
        <v>18.583200000000001</v>
      </c>
      <c r="AH52">
        <v>152.94049999999999</v>
      </c>
      <c r="AI52">
        <v>19.094999999999999</v>
      </c>
      <c r="AJ52">
        <v>0</v>
      </c>
      <c r="AK52">
        <v>50.5062</v>
      </c>
      <c r="AL52">
        <v>79.364599999999996</v>
      </c>
      <c r="AM52">
        <v>15.996</v>
      </c>
      <c r="AN52">
        <v>0.63129000000000002</v>
      </c>
      <c r="AO52">
        <v>28.812000000000001</v>
      </c>
      <c r="AP52">
        <v>11.529</v>
      </c>
      <c r="AQ52">
        <v>46.683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75.39</v>
      </c>
      <c r="BA52">
        <f t="shared" si="1"/>
        <v>2856.3405289999992</v>
      </c>
      <c r="BD52">
        <v>24.07</v>
      </c>
      <c r="BE52">
        <v>7.64</v>
      </c>
      <c r="BF52">
        <v>1.99</v>
      </c>
      <c r="BG52">
        <v>4.08</v>
      </c>
      <c r="BH52">
        <v>5.81</v>
      </c>
      <c r="BI52">
        <v>4.78</v>
      </c>
      <c r="BJ52">
        <v>3.11</v>
      </c>
      <c r="BK52">
        <v>4.4800000000000004</v>
      </c>
      <c r="BL52">
        <v>1.1599999999999999</v>
      </c>
      <c r="BM52">
        <v>0</v>
      </c>
      <c r="BN52">
        <v>0.51</v>
      </c>
      <c r="BO52">
        <v>12.04</v>
      </c>
      <c r="BP52">
        <v>0</v>
      </c>
      <c r="BQ52">
        <v>4.41</v>
      </c>
      <c r="BR52">
        <v>1.0900000000000001</v>
      </c>
      <c r="BS52">
        <v>0.22</v>
      </c>
      <c r="BT52">
        <v>0</v>
      </c>
      <c r="BU52">
        <v>0</v>
      </c>
      <c r="BV52">
        <v>0</v>
      </c>
      <c r="BW52">
        <f t="shared" si="2"/>
        <v>75.39</v>
      </c>
    </row>
    <row r="53" spans="1:75">
      <c r="A53" t="s">
        <v>95</v>
      </c>
      <c r="B53">
        <v>0</v>
      </c>
      <c r="C53">
        <v>32.549999999999997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66.855999999999995</v>
      </c>
      <c r="J53">
        <v>2.1920000000000002</v>
      </c>
      <c r="K53">
        <v>215.533728</v>
      </c>
      <c r="L53">
        <v>653.15250000000003</v>
      </c>
      <c r="M53">
        <v>90</v>
      </c>
      <c r="N53">
        <v>118.125</v>
      </c>
      <c r="O53">
        <v>123.66562500000001</v>
      </c>
      <c r="P53">
        <v>123.75</v>
      </c>
      <c r="Q53">
        <v>21.823619999999998</v>
      </c>
      <c r="R53">
        <v>42.392195999999998</v>
      </c>
      <c r="S53">
        <v>0</v>
      </c>
      <c r="T53">
        <v>0</v>
      </c>
      <c r="U53">
        <v>303.75</v>
      </c>
      <c r="V53">
        <v>18.140333999999999</v>
      </c>
      <c r="W53">
        <v>147.515625</v>
      </c>
      <c r="X53">
        <v>0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32.973100000000002</v>
      </c>
      <c r="AF53">
        <v>29.58</v>
      </c>
      <c r="AG53">
        <v>18.583200000000001</v>
      </c>
      <c r="AH53">
        <v>152.94049999999999</v>
      </c>
      <c r="AI53">
        <v>19.094999999999999</v>
      </c>
      <c r="AJ53">
        <v>0</v>
      </c>
      <c r="AK53">
        <v>50.5062</v>
      </c>
      <c r="AL53">
        <v>79.364599999999996</v>
      </c>
      <c r="AM53">
        <v>15.996</v>
      </c>
      <c r="AN53">
        <v>0.63129000000000002</v>
      </c>
      <c r="AO53">
        <v>28.812000000000001</v>
      </c>
      <c r="AP53">
        <v>11.529</v>
      </c>
      <c r="AQ53">
        <v>46.683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75.39</v>
      </c>
      <c r="BA53">
        <f t="shared" si="1"/>
        <v>2804.5617289999996</v>
      </c>
      <c r="BD53">
        <v>24.07</v>
      </c>
      <c r="BE53">
        <v>7.64</v>
      </c>
      <c r="BF53">
        <v>1.99</v>
      </c>
      <c r="BG53">
        <v>4.08</v>
      </c>
      <c r="BH53">
        <v>5.81</v>
      </c>
      <c r="BI53">
        <v>4.78</v>
      </c>
      <c r="BJ53">
        <v>3.11</v>
      </c>
      <c r="BK53">
        <v>4.4800000000000004</v>
      </c>
      <c r="BL53">
        <v>1.1599999999999999</v>
      </c>
      <c r="BM53">
        <v>0</v>
      </c>
      <c r="BN53">
        <v>0.51</v>
      </c>
      <c r="BO53">
        <v>12.04</v>
      </c>
      <c r="BP53">
        <v>0</v>
      </c>
      <c r="BQ53">
        <v>4.41</v>
      </c>
      <c r="BR53">
        <v>1.0900000000000001</v>
      </c>
      <c r="BS53">
        <v>0.22</v>
      </c>
      <c r="BT53">
        <v>0</v>
      </c>
      <c r="BU53">
        <v>0</v>
      </c>
      <c r="BV53">
        <v>0</v>
      </c>
      <c r="BW53">
        <f t="shared" si="2"/>
        <v>75.39</v>
      </c>
    </row>
    <row r="54" spans="1:75">
      <c r="A54" t="s">
        <v>96</v>
      </c>
      <c r="B54">
        <v>0</v>
      </c>
      <c r="C54">
        <v>32.549999999999997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66.855999999999995</v>
      </c>
      <c r="J54">
        <v>2.1920000000000002</v>
      </c>
      <c r="K54">
        <v>215.533728</v>
      </c>
      <c r="L54">
        <v>653.15250000000003</v>
      </c>
      <c r="M54">
        <v>90</v>
      </c>
      <c r="N54">
        <v>118.125</v>
      </c>
      <c r="O54">
        <v>123.66562500000001</v>
      </c>
      <c r="P54">
        <v>123.75</v>
      </c>
      <c r="Q54">
        <v>21.823619999999998</v>
      </c>
      <c r="R54">
        <v>42.392195999999998</v>
      </c>
      <c r="S54">
        <v>0</v>
      </c>
      <c r="T54">
        <v>0</v>
      </c>
      <c r="U54">
        <v>279.18</v>
      </c>
      <c r="V54">
        <v>18.140333999999999</v>
      </c>
      <c r="W54">
        <v>147.515625</v>
      </c>
      <c r="X54">
        <v>0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32.973100000000002</v>
      </c>
      <c r="AF54">
        <v>29.58</v>
      </c>
      <c r="AG54">
        <v>18.583200000000001</v>
      </c>
      <c r="AH54">
        <v>152.94049999999999</v>
      </c>
      <c r="AI54">
        <v>19.094999999999999</v>
      </c>
      <c r="AJ54">
        <v>0</v>
      </c>
      <c r="AK54">
        <v>50.5062</v>
      </c>
      <c r="AL54">
        <v>79.364599999999996</v>
      </c>
      <c r="AM54">
        <v>15.996</v>
      </c>
      <c r="AN54">
        <v>0.63129000000000002</v>
      </c>
      <c r="AO54">
        <v>28.812000000000001</v>
      </c>
      <c r="AP54">
        <v>11.529</v>
      </c>
      <c r="AQ54">
        <v>46.683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75.239999999999995</v>
      </c>
      <c r="BA54">
        <f t="shared" si="1"/>
        <v>2779.8417289999998</v>
      </c>
      <c r="BD54">
        <v>24.07</v>
      </c>
      <c r="BE54">
        <v>7.64</v>
      </c>
      <c r="BF54">
        <v>1.99</v>
      </c>
      <c r="BG54">
        <v>4.08</v>
      </c>
      <c r="BH54">
        <v>5.81</v>
      </c>
      <c r="BI54">
        <v>4.78</v>
      </c>
      <c r="BJ54">
        <v>3.11</v>
      </c>
      <c r="BK54">
        <v>4.37</v>
      </c>
      <c r="BL54">
        <v>1.1200000000000001</v>
      </c>
      <c r="BM54">
        <v>0</v>
      </c>
      <c r="BN54">
        <v>0.51</v>
      </c>
      <c r="BO54">
        <v>12.04</v>
      </c>
      <c r="BP54">
        <v>0</v>
      </c>
      <c r="BQ54">
        <v>4.41</v>
      </c>
      <c r="BR54">
        <v>1.0900000000000001</v>
      </c>
      <c r="BS54">
        <v>0.22</v>
      </c>
      <c r="BT54">
        <v>0</v>
      </c>
      <c r="BU54">
        <v>0</v>
      </c>
      <c r="BV54">
        <v>0</v>
      </c>
      <c r="BW54">
        <f t="shared" si="2"/>
        <v>75.239999999999995</v>
      </c>
    </row>
    <row r="55" spans="1:75">
      <c r="A55" t="s">
        <v>97</v>
      </c>
      <c r="B55">
        <v>0</v>
      </c>
      <c r="C55">
        <v>32.549999999999997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66.855999999999995</v>
      </c>
      <c r="J55">
        <v>2.1920000000000002</v>
      </c>
      <c r="K55">
        <v>215.533728</v>
      </c>
      <c r="L55">
        <v>653.15250000000003</v>
      </c>
      <c r="M55">
        <v>90</v>
      </c>
      <c r="N55">
        <v>118.125</v>
      </c>
      <c r="O55">
        <v>123.66562500000001</v>
      </c>
      <c r="P55">
        <v>123.75</v>
      </c>
      <c r="Q55">
        <v>21.823619999999998</v>
      </c>
      <c r="R55">
        <v>42.392195999999998</v>
      </c>
      <c r="S55">
        <v>0</v>
      </c>
      <c r="T55">
        <v>0</v>
      </c>
      <c r="U55">
        <v>279.18</v>
      </c>
      <c r="V55">
        <v>18.140473</v>
      </c>
      <c r="W55">
        <v>147.515625</v>
      </c>
      <c r="X55">
        <v>0</v>
      </c>
      <c r="Y55">
        <v>0</v>
      </c>
      <c r="Z55">
        <v>13.1076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32.973100000000002</v>
      </c>
      <c r="AF55">
        <v>29.58</v>
      </c>
      <c r="AG55">
        <v>18.583200000000001</v>
      </c>
      <c r="AH55">
        <v>152.94049999999999</v>
      </c>
      <c r="AI55">
        <v>19.094999999999999</v>
      </c>
      <c r="AJ55">
        <v>0</v>
      </c>
      <c r="AK55">
        <v>50.5062</v>
      </c>
      <c r="AL55">
        <v>79.364599999999996</v>
      </c>
      <c r="AM55">
        <v>15.996</v>
      </c>
      <c r="AN55">
        <v>0.63129000000000002</v>
      </c>
      <c r="AO55">
        <v>28.812000000000001</v>
      </c>
      <c r="AP55">
        <v>12.041399999999999</v>
      </c>
      <c r="AQ55">
        <v>46.683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75.239999999999995</v>
      </c>
      <c r="BA55">
        <f t="shared" si="1"/>
        <v>2780.3542679999996</v>
      </c>
      <c r="BD55">
        <v>24.07</v>
      </c>
      <c r="BE55">
        <v>7.64</v>
      </c>
      <c r="BF55">
        <v>1.99</v>
      </c>
      <c r="BG55">
        <v>4.08</v>
      </c>
      <c r="BH55">
        <v>5.81</v>
      </c>
      <c r="BI55">
        <v>4.78</v>
      </c>
      <c r="BJ55">
        <v>3.11</v>
      </c>
      <c r="BK55">
        <v>4.37</v>
      </c>
      <c r="BL55">
        <v>1.1200000000000001</v>
      </c>
      <c r="BM55">
        <v>0</v>
      </c>
      <c r="BN55">
        <v>0.51</v>
      </c>
      <c r="BO55">
        <v>12.04</v>
      </c>
      <c r="BP55">
        <v>0</v>
      </c>
      <c r="BQ55">
        <v>4.41</v>
      </c>
      <c r="BR55">
        <v>1.0900000000000001</v>
      </c>
      <c r="BS55">
        <v>0.22</v>
      </c>
      <c r="BT55">
        <v>0</v>
      </c>
      <c r="BU55">
        <v>0</v>
      </c>
      <c r="BV55">
        <v>0</v>
      </c>
      <c r="BW55">
        <f t="shared" si="2"/>
        <v>75.239999999999995</v>
      </c>
    </row>
    <row r="56" spans="1:75">
      <c r="A56" t="s">
        <v>98</v>
      </c>
      <c r="B56">
        <v>0</v>
      </c>
      <c r="C56">
        <v>32.549999999999997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66.855999999999995</v>
      </c>
      <c r="J56">
        <v>2.1920000000000002</v>
      </c>
      <c r="K56">
        <v>215.533728</v>
      </c>
      <c r="L56">
        <v>653.15250000000003</v>
      </c>
      <c r="M56">
        <v>90</v>
      </c>
      <c r="N56">
        <v>118.125</v>
      </c>
      <c r="O56">
        <v>123.66562500000001</v>
      </c>
      <c r="P56">
        <v>123.75</v>
      </c>
      <c r="Q56">
        <v>21.823619999999998</v>
      </c>
      <c r="R56">
        <v>42.392195999999998</v>
      </c>
      <c r="S56">
        <v>0</v>
      </c>
      <c r="T56">
        <v>0</v>
      </c>
      <c r="U56">
        <v>279.18</v>
      </c>
      <c r="V56">
        <v>18.140473</v>
      </c>
      <c r="W56">
        <v>147.515625</v>
      </c>
      <c r="X56">
        <v>0</v>
      </c>
      <c r="Y56">
        <v>0</v>
      </c>
      <c r="Z56">
        <v>13.1076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32.973100000000002</v>
      </c>
      <c r="AF56">
        <v>29.58</v>
      </c>
      <c r="AG56">
        <v>18.583200000000001</v>
      </c>
      <c r="AH56">
        <v>152.94049999999999</v>
      </c>
      <c r="AI56">
        <v>19.094999999999999</v>
      </c>
      <c r="AJ56">
        <v>0</v>
      </c>
      <c r="AK56">
        <v>50.5062</v>
      </c>
      <c r="AL56">
        <v>79.364599999999996</v>
      </c>
      <c r="AM56">
        <v>15.996</v>
      </c>
      <c r="AN56">
        <v>0.63129000000000002</v>
      </c>
      <c r="AO56">
        <v>28.812000000000001</v>
      </c>
      <c r="AP56">
        <v>12.041399999999999</v>
      </c>
      <c r="AQ56">
        <v>46.683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75.239999999999995</v>
      </c>
      <c r="BA56">
        <f t="shared" si="1"/>
        <v>2780.3542679999996</v>
      </c>
      <c r="BD56">
        <v>24.07</v>
      </c>
      <c r="BE56">
        <v>7.64</v>
      </c>
      <c r="BF56">
        <v>1.99</v>
      </c>
      <c r="BG56">
        <v>4.08</v>
      </c>
      <c r="BH56">
        <v>5.81</v>
      </c>
      <c r="BI56">
        <v>4.78</v>
      </c>
      <c r="BJ56">
        <v>3.11</v>
      </c>
      <c r="BK56">
        <v>4.37</v>
      </c>
      <c r="BL56">
        <v>1.1200000000000001</v>
      </c>
      <c r="BM56">
        <v>0</v>
      </c>
      <c r="BN56">
        <v>0.51</v>
      </c>
      <c r="BO56">
        <v>12.04</v>
      </c>
      <c r="BP56">
        <v>0</v>
      </c>
      <c r="BQ56">
        <v>4.41</v>
      </c>
      <c r="BR56">
        <v>1.0900000000000001</v>
      </c>
      <c r="BS56">
        <v>0.22</v>
      </c>
      <c r="BT56">
        <v>0</v>
      </c>
      <c r="BU56">
        <v>0</v>
      </c>
      <c r="BV56">
        <v>0</v>
      </c>
      <c r="BW56">
        <f t="shared" si="2"/>
        <v>75.239999999999995</v>
      </c>
    </row>
    <row r="57" spans="1:75">
      <c r="A57" t="s">
        <v>99</v>
      </c>
      <c r="B57">
        <v>0</v>
      </c>
      <c r="C57">
        <v>32.549999999999997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66.855999999999995</v>
      </c>
      <c r="J57">
        <v>2.1920000000000002</v>
      </c>
      <c r="K57">
        <v>215.533728</v>
      </c>
      <c r="L57">
        <v>653.15250000000003</v>
      </c>
      <c r="M57">
        <v>90</v>
      </c>
      <c r="N57">
        <v>118.125</v>
      </c>
      <c r="O57">
        <v>123.66562500000001</v>
      </c>
      <c r="P57">
        <v>123.75</v>
      </c>
      <c r="Q57">
        <v>21.823619999999998</v>
      </c>
      <c r="R57">
        <v>42.392195999999998</v>
      </c>
      <c r="S57">
        <v>0</v>
      </c>
      <c r="T57">
        <v>0</v>
      </c>
      <c r="U57">
        <v>279.18</v>
      </c>
      <c r="V57">
        <v>18.140473</v>
      </c>
      <c r="W57">
        <v>147.515625</v>
      </c>
      <c r="X57">
        <v>0</v>
      </c>
      <c r="Y57">
        <v>0</v>
      </c>
      <c r="Z57">
        <v>6.5537999999999998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32.973100000000002</v>
      </c>
      <c r="AF57">
        <v>29.58</v>
      </c>
      <c r="AG57">
        <v>18.583200000000001</v>
      </c>
      <c r="AH57">
        <v>152.94049999999999</v>
      </c>
      <c r="AI57">
        <v>19.094999999999999</v>
      </c>
      <c r="AJ57">
        <v>0</v>
      </c>
      <c r="AK57">
        <v>50.5062</v>
      </c>
      <c r="AL57">
        <v>79.364599999999996</v>
      </c>
      <c r="AM57">
        <v>15.996</v>
      </c>
      <c r="AN57">
        <v>0.63129000000000002</v>
      </c>
      <c r="AO57">
        <v>28.812000000000001</v>
      </c>
      <c r="AP57">
        <v>12.041399999999999</v>
      </c>
      <c r="AQ57">
        <v>46.683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75.239999999999995</v>
      </c>
      <c r="BA57">
        <f t="shared" si="1"/>
        <v>2773.8004679999995</v>
      </c>
      <c r="BD57">
        <v>24.07</v>
      </c>
      <c r="BE57">
        <v>7.64</v>
      </c>
      <c r="BF57">
        <v>1.99</v>
      </c>
      <c r="BG57">
        <v>4.08</v>
      </c>
      <c r="BH57">
        <v>5.81</v>
      </c>
      <c r="BI57">
        <v>4.78</v>
      </c>
      <c r="BJ57">
        <v>3.11</v>
      </c>
      <c r="BK57">
        <v>4.37</v>
      </c>
      <c r="BL57">
        <v>1.1200000000000001</v>
      </c>
      <c r="BM57">
        <v>0</v>
      </c>
      <c r="BN57">
        <v>0.51</v>
      </c>
      <c r="BO57">
        <v>12.04</v>
      </c>
      <c r="BP57">
        <v>0</v>
      </c>
      <c r="BQ57">
        <v>4.41</v>
      </c>
      <c r="BR57">
        <v>1.0900000000000001</v>
      </c>
      <c r="BS57">
        <v>0.22</v>
      </c>
      <c r="BT57">
        <v>0</v>
      </c>
      <c r="BU57">
        <v>0</v>
      </c>
      <c r="BV57">
        <v>0</v>
      </c>
      <c r="BW57">
        <f t="shared" si="2"/>
        <v>75.239999999999995</v>
      </c>
    </row>
    <row r="58" spans="1:75">
      <c r="A58" t="s">
        <v>100</v>
      </c>
      <c r="B58">
        <v>0</v>
      </c>
      <c r="C58">
        <v>32.549999999999997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66.855999999999995</v>
      </c>
      <c r="J58">
        <v>2.1920000000000002</v>
      </c>
      <c r="K58">
        <v>215.533728</v>
      </c>
      <c r="L58">
        <v>653.15250000000003</v>
      </c>
      <c r="M58">
        <v>90</v>
      </c>
      <c r="N58">
        <v>118.125</v>
      </c>
      <c r="O58">
        <v>123.66562500000001</v>
      </c>
      <c r="P58">
        <v>123.75</v>
      </c>
      <c r="Q58">
        <v>21.823619999999998</v>
      </c>
      <c r="R58">
        <v>42.392195999999998</v>
      </c>
      <c r="S58">
        <v>0</v>
      </c>
      <c r="T58">
        <v>0</v>
      </c>
      <c r="U58">
        <v>279.18</v>
      </c>
      <c r="V58">
        <v>18.140473</v>
      </c>
      <c r="W58">
        <v>147.515625</v>
      </c>
      <c r="X58">
        <v>0</v>
      </c>
      <c r="Y58">
        <v>0</v>
      </c>
      <c r="Z58">
        <v>6.5537999999999998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32.973100000000002</v>
      </c>
      <c r="AF58">
        <v>29.58</v>
      </c>
      <c r="AG58">
        <v>18.583200000000001</v>
      </c>
      <c r="AH58">
        <v>152.94049999999999</v>
      </c>
      <c r="AI58">
        <v>19.094999999999999</v>
      </c>
      <c r="AJ58">
        <v>0</v>
      </c>
      <c r="AK58">
        <v>50.5062</v>
      </c>
      <c r="AL58">
        <v>79.364599999999996</v>
      </c>
      <c r="AM58">
        <v>15.996</v>
      </c>
      <c r="AN58">
        <v>0.63129000000000002</v>
      </c>
      <c r="AO58">
        <v>28.812000000000001</v>
      </c>
      <c r="AP58">
        <v>12.041399999999999</v>
      </c>
      <c r="AQ58">
        <v>46.683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75.259999999999991</v>
      </c>
      <c r="BA58">
        <f t="shared" si="1"/>
        <v>2773.8204679999999</v>
      </c>
      <c r="BD58">
        <v>24.07</v>
      </c>
      <c r="BE58">
        <v>7.64</v>
      </c>
      <c r="BF58">
        <v>2.0099999999999998</v>
      </c>
      <c r="BG58">
        <v>4.08</v>
      </c>
      <c r="BH58">
        <v>5.81</v>
      </c>
      <c r="BI58">
        <v>4.78</v>
      </c>
      <c r="BJ58">
        <v>3.11</v>
      </c>
      <c r="BK58">
        <v>4.37</v>
      </c>
      <c r="BL58">
        <v>1.1200000000000001</v>
      </c>
      <c r="BM58">
        <v>0</v>
      </c>
      <c r="BN58">
        <v>0.51</v>
      </c>
      <c r="BO58">
        <v>12.04</v>
      </c>
      <c r="BP58">
        <v>0</v>
      </c>
      <c r="BQ58">
        <v>4.41</v>
      </c>
      <c r="BR58">
        <v>1.0900000000000001</v>
      </c>
      <c r="BS58">
        <v>0.22</v>
      </c>
      <c r="BT58">
        <v>0</v>
      </c>
      <c r="BU58">
        <v>0</v>
      </c>
      <c r="BV58">
        <v>0</v>
      </c>
      <c r="BW58">
        <f t="shared" si="2"/>
        <v>75.259999999999991</v>
      </c>
    </row>
    <row r="59" spans="1:75">
      <c r="A59" t="s">
        <v>101</v>
      </c>
      <c r="B59">
        <v>0</v>
      </c>
      <c r="C59">
        <v>32.549999999999997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66.855999999999995</v>
      </c>
      <c r="J59">
        <v>2.1920000000000002</v>
      </c>
      <c r="K59">
        <v>215.533728</v>
      </c>
      <c r="L59">
        <v>653.15250000000003</v>
      </c>
      <c r="M59">
        <v>90</v>
      </c>
      <c r="N59">
        <v>118.125</v>
      </c>
      <c r="O59">
        <v>123.66562500000001</v>
      </c>
      <c r="P59">
        <v>123.75</v>
      </c>
      <c r="Q59">
        <v>21.823619999999998</v>
      </c>
      <c r="R59">
        <v>42.392195999999998</v>
      </c>
      <c r="S59">
        <v>0</v>
      </c>
      <c r="T59">
        <v>0</v>
      </c>
      <c r="U59">
        <v>279.18</v>
      </c>
      <c r="V59">
        <v>18.140473</v>
      </c>
      <c r="W59">
        <v>147.515625</v>
      </c>
      <c r="X59">
        <v>0</v>
      </c>
      <c r="Y59">
        <v>0</v>
      </c>
      <c r="Z59">
        <v>6.5537999999999998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32.973100000000002</v>
      </c>
      <c r="AF59">
        <v>29.58</v>
      </c>
      <c r="AG59">
        <v>18.583200000000001</v>
      </c>
      <c r="AH59">
        <v>152.94049999999999</v>
      </c>
      <c r="AI59">
        <v>19.094999999999999</v>
      </c>
      <c r="AJ59">
        <v>0</v>
      </c>
      <c r="AK59">
        <v>50.5062</v>
      </c>
      <c r="AL59">
        <v>79.364599999999996</v>
      </c>
      <c r="AM59">
        <v>15.996</v>
      </c>
      <c r="AN59">
        <v>0.63129000000000002</v>
      </c>
      <c r="AO59">
        <v>28.812000000000001</v>
      </c>
      <c r="AP59">
        <v>11.529</v>
      </c>
      <c r="AQ59">
        <v>46.683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75.259999999999991</v>
      </c>
      <c r="BA59">
        <f t="shared" si="1"/>
        <v>2773.3080679999994</v>
      </c>
      <c r="BD59">
        <v>24.07</v>
      </c>
      <c r="BE59">
        <v>7.64</v>
      </c>
      <c r="BF59">
        <v>2.0099999999999998</v>
      </c>
      <c r="BG59">
        <v>4.08</v>
      </c>
      <c r="BH59">
        <v>5.81</v>
      </c>
      <c r="BI59">
        <v>4.78</v>
      </c>
      <c r="BJ59">
        <v>3.11</v>
      </c>
      <c r="BK59">
        <v>4.37</v>
      </c>
      <c r="BL59">
        <v>1.1200000000000001</v>
      </c>
      <c r="BM59">
        <v>0</v>
      </c>
      <c r="BN59">
        <v>0.51</v>
      </c>
      <c r="BO59">
        <v>12.04</v>
      </c>
      <c r="BP59">
        <v>0</v>
      </c>
      <c r="BQ59">
        <v>4.41</v>
      </c>
      <c r="BR59">
        <v>1.0900000000000001</v>
      </c>
      <c r="BS59">
        <v>0.22</v>
      </c>
      <c r="BT59">
        <v>0</v>
      </c>
      <c r="BU59">
        <v>0</v>
      </c>
      <c r="BV59">
        <v>0</v>
      </c>
      <c r="BW59">
        <f t="shared" si="2"/>
        <v>75.259999999999991</v>
      </c>
    </row>
    <row r="60" spans="1:75">
      <c r="A60" t="s">
        <v>102</v>
      </c>
      <c r="B60">
        <v>0</v>
      </c>
      <c r="C60">
        <v>32.549999999999997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66.855999999999995</v>
      </c>
      <c r="J60">
        <v>2.1920000000000002</v>
      </c>
      <c r="K60">
        <v>215.533728</v>
      </c>
      <c r="L60">
        <v>653.15250000000003</v>
      </c>
      <c r="M60">
        <v>90</v>
      </c>
      <c r="N60">
        <v>118.125</v>
      </c>
      <c r="O60">
        <v>123.66562500000001</v>
      </c>
      <c r="P60">
        <v>123.75</v>
      </c>
      <c r="Q60">
        <v>21.823619999999998</v>
      </c>
      <c r="R60">
        <v>42.392195999999998</v>
      </c>
      <c r="S60">
        <v>0</v>
      </c>
      <c r="T60">
        <v>0</v>
      </c>
      <c r="U60">
        <v>279.18</v>
      </c>
      <c r="V60">
        <v>18.140473</v>
      </c>
      <c r="W60">
        <v>147.515625</v>
      </c>
      <c r="X60">
        <v>0</v>
      </c>
      <c r="Y60">
        <v>0</v>
      </c>
      <c r="Z60">
        <v>6.5537999999999998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32.973100000000002</v>
      </c>
      <c r="AF60">
        <v>29.58</v>
      </c>
      <c r="AG60">
        <v>18.583200000000001</v>
      </c>
      <c r="AH60">
        <v>152.94049999999999</v>
      </c>
      <c r="AI60">
        <v>19.094999999999999</v>
      </c>
      <c r="AJ60">
        <v>0</v>
      </c>
      <c r="AK60">
        <v>50.5062</v>
      </c>
      <c r="AL60">
        <v>79.364599999999996</v>
      </c>
      <c r="AM60">
        <v>15.996</v>
      </c>
      <c r="AN60">
        <v>0.63129000000000002</v>
      </c>
      <c r="AO60">
        <v>28.812000000000001</v>
      </c>
      <c r="AP60">
        <v>11.529</v>
      </c>
      <c r="AQ60">
        <v>46.683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75.259999999999991</v>
      </c>
      <c r="BA60">
        <f t="shared" si="1"/>
        <v>2773.3080679999994</v>
      </c>
      <c r="BD60">
        <v>24.07</v>
      </c>
      <c r="BE60">
        <v>7.64</v>
      </c>
      <c r="BF60">
        <v>2.0099999999999998</v>
      </c>
      <c r="BG60">
        <v>4.08</v>
      </c>
      <c r="BH60">
        <v>5.81</v>
      </c>
      <c r="BI60">
        <v>4.78</v>
      </c>
      <c r="BJ60">
        <v>3.11</v>
      </c>
      <c r="BK60">
        <v>4.37</v>
      </c>
      <c r="BL60">
        <v>1.1200000000000001</v>
      </c>
      <c r="BM60">
        <v>0</v>
      </c>
      <c r="BN60">
        <v>0.51</v>
      </c>
      <c r="BO60">
        <v>12.04</v>
      </c>
      <c r="BP60">
        <v>0</v>
      </c>
      <c r="BQ60">
        <v>4.41</v>
      </c>
      <c r="BR60">
        <v>1.0900000000000001</v>
      </c>
      <c r="BS60">
        <v>0.22</v>
      </c>
      <c r="BT60">
        <v>0</v>
      </c>
      <c r="BU60">
        <v>0</v>
      </c>
      <c r="BV60">
        <v>0</v>
      </c>
      <c r="BW60">
        <f t="shared" si="2"/>
        <v>75.259999999999991</v>
      </c>
    </row>
    <row r="61" spans="1:75">
      <c r="A61" t="s">
        <v>103</v>
      </c>
      <c r="B61">
        <v>0</v>
      </c>
      <c r="C61">
        <v>32.549999999999997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66.855999999999995</v>
      </c>
      <c r="J61">
        <v>2.1920000000000002</v>
      </c>
      <c r="K61">
        <v>215.533728</v>
      </c>
      <c r="L61">
        <v>653.15250000000003</v>
      </c>
      <c r="M61">
        <v>90</v>
      </c>
      <c r="N61">
        <v>118.125</v>
      </c>
      <c r="O61">
        <v>123.66562500000001</v>
      </c>
      <c r="P61">
        <v>123.75</v>
      </c>
      <c r="Q61">
        <v>21.823619999999998</v>
      </c>
      <c r="R61">
        <v>42.392195999999998</v>
      </c>
      <c r="S61">
        <v>0</v>
      </c>
      <c r="T61">
        <v>0</v>
      </c>
      <c r="U61">
        <v>279.18</v>
      </c>
      <c r="V61">
        <v>18.140473</v>
      </c>
      <c r="W61">
        <v>147.515625</v>
      </c>
      <c r="X61">
        <v>0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32.973100000000002</v>
      </c>
      <c r="AF61">
        <v>29.58</v>
      </c>
      <c r="AG61">
        <v>18.583200000000001</v>
      </c>
      <c r="AH61">
        <v>152.94049999999999</v>
      </c>
      <c r="AI61">
        <v>19.094999999999999</v>
      </c>
      <c r="AJ61">
        <v>0</v>
      </c>
      <c r="AK61">
        <v>50.5062</v>
      </c>
      <c r="AL61">
        <v>79.364599999999996</v>
      </c>
      <c r="AM61">
        <v>15.996</v>
      </c>
      <c r="AN61">
        <v>0.63129000000000002</v>
      </c>
      <c r="AO61">
        <v>28.812000000000001</v>
      </c>
      <c r="AP61">
        <v>11.529</v>
      </c>
      <c r="AQ61">
        <v>46.683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75.259999999999991</v>
      </c>
      <c r="BA61">
        <f t="shared" si="1"/>
        <v>2786.4156679999996</v>
      </c>
      <c r="BD61">
        <v>24.07</v>
      </c>
      <c r="BE61">
        <v>7.64</v>
      </c>
      <c r="BF61">
        <v>2.0099999999999998</v>
      </c>
      <c r="BG61">
        <v>4.08</v>
      </c>
      <c r="BH61">
        <v>5.81</v>
      </c>
      <c r="BI61">
        <v>4.78</v>
      </c>
      <c r="BJ61">
        <v>3.11</v>
      </c>
      <c r="BK61">
        <v>4.37</v>
      </c>
      <c r="BL61">
        <v>1.1200000000000001</v>
      </c>
      <c r="BM61">
        <v>0</v>
      </c>
      <c r="BN61">
        <v>0.51</v>
      </c>
      <c r="BO61">
        <v>12.04</v>
      </c>
      <c r="BP61">
        <v>0</v>
      </c>
      <c r="BQ61">
        <v>4.41</v>
      </c>
      <c r="BR61">
        <v>1.0900000000000001</v>
      </c>
      <c r="BS61">
        <v>0.22</v>
      </c>
      <c r="BT61">
        <v>0</v>
      </c>
      <c r="BU61">
        <v>0</v>
      </c>
      <c r="BV61">
        <v>0</v>
      </c>
      <c r="BW61">
        <f t="shared" si="2"/>
        <v>75.259999999999991</v>
      </c>
    </row>
    <row r="62" spans="1:75">
      <c r="A62" t="s">
        <v>104</v>
      </c>
      <c r="B62">
        <v>0</v>
      </c>
      <c r="C62">
        <v>32.549999999999997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66.855999999999995</v>
      </c>
      <c r="J62">
        <v>2.1920000000000002</v>
      </c>
      <c r="K62">
        <v>215.533728</v>
      </c>
      <c r="L62">
        <v>653.15250000000003</v>
      </c>
      <c r="M62">
        <v>90</v>
      </c>
      <c r="N62">
        <v>118.125</v>
      </c>
      <c r="O62">
        <v>123.66562500000001</v>
      </c>
      <c r="P62">
        <v>123.75</v>
      </c>
      <c r="Q62">
        <v>21.823619999999998</v>
      </c>
      <c r="R62">
        <v>42.392195999999998</v>
      </c>
      <c r="S62">
        <v>0</v>
      </c>
      <c r="T62">
        <v>0</v>
      </c>
      <c r="U62">
        <v>279.18</v>
      </c>
      <c r="V62">
        <v>18.140473</v>
      </c>
      <c r="W62">
        <v>147.515625</v>
      </c>
      <c r="X62">
        <v>0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32.973100000000002</v>
      </c>
      <c r="AF62">
        <v>29.58</v>
      </c>
      <c r="AG62">
        <v>18.583200000000001</v>
      </c>
      <c r="AH62">
        <v>152.94049999999999</v>
      </c>
      <c r="AI62">
        <v>19.094999999999999</v>
      </c>
      <c r="AJ62">
        <v>0</v>
      </c>
      <c r="AK62">
        <v>50.5062</v>
      </c>
      <c r="AL62">
        <v>79.364599999999996</v>
      </c>
      <c r="AM62">
        <v>15.996</v>
      </c>
      <c r="AN62">
        <v>0.63129000000000002</v>
      </c>
      <c r="AO62">
        <v>28.812000000000001</v>
      </c>
      <c r="AP62">
        <v>11.529</v>
      </c>
      <c r="AQ62">
        <v>46.683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75.16</v>
      </c>
      <c r="BA62">
        <f t="shared" si="1"/>
        <v>2786.3156679999997</v>
      </c>
      <c r="BD62">
        <v>24.07</v>
      </c>
      <c r="BE62">
        <v>7.64</v>
      </c>
      <c r="BF62">
        <v>2.0099999999999998</v>
      </c>
      <c r="BG62">
        <v>4.08</v>
      </c>
      <c r="BH62">
        <v>5.81</v>
      </c>
      <c r="BI62">
        <v>4.78</v>
      </c>
      <c r="BJ62">
        <v>3.11</v>
      </c>
      <c r="BK62">
        <v>4.3</v>
      </c>
      <c r="BL62">
        <v>1.0900000000000001</v>
      </c>
      <c r="BM62">
        <v>0</v>
      </c>
      <c r="BN62">
        <v>0.51</v>
      </c>
      <c r="BO62">
        <v>12.04</v>
      </c>
      <c r="BP62">
        <v>0</v>
      </c>
      <c r="BQ62">
        <v>4.41</v>
      </c>
      <c r="BR62">
        <v>1.0900000000000001</v>
      </c>
      <c r="BS62">
        <v>0.22</v>
      </c>
      <c r="BT62">
        <v>0</v>
      </c>
      <c r="BU62">
        <v>0</v>
      </c>
      <c r="BV62">
        <v>0</v>
      </c>
      <c r="BW62">
        <f t="shared" si="2"/>
        <v>75.16</v>
      </c>
    </row>
    <row r="63" spans="1:75">
      <c r="A63" t="s">
        <v>105</v>
      </c>
      <c r="B63">
        <v>0</v>
      </c>
      <c r="C63">
        <v>32.549999999999997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66.855999999999995</v>
      </c>
      <c r="J63">
        <v>2.1920000000000002</v>
      </c>
      <c r="K63">
        <v>215.533728</v>
      </c>
      <c r="L63">
        <v>653.15250000000003</v>
      </c>
      <c r="M63">
        <v>90</v>
      </c>
      <c r="N63">
        <v>118.125</v>
      </c>
      <c r="O63">
        <v>123.66562500000001</v>
      </c>
      <c r="P63">
        <v>123.75</v>
      </c>
      <c r="Q63">
        <v>21.823619999999998</v>
      </c>
      <c r="R63">
        <v>42.392195999999998</v>
      </c>
      <c r="S63">
        <v>0</v>
      </c>
      <c r="T63">
        <v>0</v>
      </c>
      <c r="U63">
        <v>279.18</v>
      </c>
      <c r="V63">
        <v>18.140473</v>
      </c>
      <c r="W63">
        <v>147.515625</v>
      </c>
      <c r="X63">
        <v>0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32.075000000000003</v>
      </c>
      <c r="AF63">
        <v>27.608000000000001</v>
      </c>
      <c r="AG63">
        <v>18.583200000000001</v>
      </c>
      <c r="AH63">
        <v>152.94049999999999</v>
      </c>
      <c r="AI63">
        <v>19.094999999999999</v>
      </c>
      <c r="AJ63">
        <v>0</v>
      </c>
      <c r="AK63">
        <v>50.5062</v>
      </c>
      <c r="AL63">
        <v>79.364599999999996</v>
      </c>
      <c r="AM63">
        <v>15.996</v>
      </c>
      <c r="AN63">
        <v>0.63129000000000002</v>
      </c>
      <c r="AO63">
        <v>28.812000000000001</v>
      </c>
      <c r="AP63">
        <v>11.529</v>
      </c>
      <c r="AQ63">
        <v>46.683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75.16</v>
      </c>
      <c r="BA63">
        <f t="shared" si="1"/>
        <v>2783.4455679999996</v>
      </c>
      <c r="BD63">
        <v>24.07</v>
      </c>
      <c r="BE63">
        <v>7.64</v>
      </c>
      <c r="BF63">
        <v>2.0099999999999998</v>
      </c>
      <c r="BG63">
        <v>4.08</v>
      </c>
      <c r="BH63">
        <v>5.81</v>
      </c>
      <c r="BI63">
        <v>4.78</v>
      </c>
      <c r="BJ63">
        <v>3.11</v>
      </c>
      <c r="BK63">
        <v>4.3</v>
      </c>
      <c r="BL63">
        <v>1.0900000000000001</v>
      </c>
      <c r="BM63">
        <v>0</v>
      </c>
      <c r="BN63">
        <v>0.51</v>
      </c>
      <c r="BO63">
        <v>12.04</v>
      </c>
      <c r="BP63">
        <v>0</v>
      </c>
      <c r="BQ63">
        <v>4.41</v>
      </c>
      <c r="BR63">
        <v>1.0900000000000001</v>
      </c>
      <c r="BS63">
        <v>0.22</v>
      </c>
      <c r="BT63">
        <v>0</v>
      </c>
      <c r="BU63">
        <v>0</v>
      </c>
      <c r="BV63">
        <v>0</v>
      </c>
      <c r="BW63">
        <f t="shared" si="2"/>
        <v>75.16</v>
      </c>
    </row>
    <row r="64" spans="1:75">
      <c r="A64" t="s">
        <v>106</v>
      </c>
      <c r="B64">
        <v>0</v>
      </c>
      <c r="C64">
        <v>32.549999999999997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66.855999999999995</v>
      </c>
      <c r="J64">
        <v>2.1920000000000002</v>
      </c>
      <c r="K64">
        <v>215.533728</v>
      </c>
      <c r="L64">
        <v>653.15250000000003</v>
      </c>
      <c r="M64">
        <v>90</v>
      </c>
      <c r="N64">
        <v>118.125</v>
      </c>
      <c r="O64">
        <v>123.66562500000001</v>
      </c>
      <c r="P64">
        <v>123.75</v>
      </c>
      <c r="Q64">
        <v>21.823619999999998</v>
      </c>
      <c r="R64">
        <v>42.392195999999998</v>
      </c>
      <c r="S64">
        <v>0</v>
      </c>
      <c r="T64">
        <v>0</v>
      </c>
      <c r="U64">
        <v>279.18</v>
      </c>
      <c r="V64">
        <v>18.140473</v>
      </c>
      <c r="W64">
        <v>147.515625</v>
      </c>
      <c r="X64">
        <v>0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32.075000000000003</v>
      </c>
      <c r="AF64">
        <v>27.608000000000001</v>
      </c>
      <c r="AG64">
        <v>18.583200000000001</v>
      </c>
      <c r="AH64">
        <v>152.94049999999999</v>
      </c>
      <c r="AI64">
        <v>19.094999999999999</v>
      </c>
      <c r="AJ64">
        <v>0</v>
      </c>
      <c r="AK64">
        <v>50.5062</v>
      </c>
      <c r="AL64">
        <v>79.364599999999996</v>
      </c>
      <c r="AM64">
        <v>15.996</v>
      </c>
      <c r="AN64">
        <v>0.63129000000000002</v>
      </c>
      <c r="AO64">
        <v>28.812000000000001</v>
      </c>
      <c r="AP64">
        <v>11.529</v>
      </c>
      <c r="AQ64">
        <v>46.683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75.16</v>
      </c>
      <c r="BA64">
        <f t="shared" si="1"/>
        <v>2783.4455679999996</v>
      </c>
      <c r="BD64">
        <v>24.07</v>
      </c>
      <c r="BE64">
        <v>7.64</v>
      </c>
      <c r="BF64">
        <v>2.0099999999999998</v>
      </c>
      <c r="BG64">
        <v>4.08</v>
      </c>
      <c r="BH64">
        <v>5.81</v>
      </c>
      <c r="BI64">
        <v>4.78</v>
      </c>
      <c r="BJ64">
        <v>3.11</v>
      </c>
      <c r="BK64">
        <v>4.3</v>
      </c>
      <c r="BL64">
        <v>1.0900000000000001</v>
      </c>
      <c r="BM64">
        <v>0</v>
      </c>
      <c r="BN64">
        <v>0.51</v>
      </c>
      <c r="BO64">
        <v>12.04</v>
      </c>
      <c r="BP64">
        <v>0</v>
      </c>
      <c r="BQ64">
        <v>4.41</v>
      </c>
      <c r="BR64">
        <v>1.0900000000000001</v>
      </c>
      <c r="BS64">
        <v>0.22</v>
      </c>
      <c r="BT64">
        <v>0</v>
      </c>
      <c r="BU64">
        <v>0</v>
      </c>
      <c r="BV64">
        <v>0</v>
      </c>
      <c r="BW64">
        <f t="shared" si="2"/>
        <v>75.16</v>
      </c>
    </row>
    <row r="65" spans="1:75">
      <c r="A65" t="s">
        <v>107</v>
      </c>
      <c r="B65">
        <v>0</v>
      </c>
      <c r="C65">
        <v>32.549999999999997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66.855999999999995</v>
      </c>
      <c r="J65">
        <v>2.1920000000000002</v>
      </c>
      <c r="K65">
        <v>215.533728</v>
      </c>
      <c r="L65">
        <v>653.15250000000003</v>
      </c>
      <c r="M65">
        <v>90</v>
      </c>
      <c r="N65">
        <v>118.125</v>
      </c>
      <c r="O65">
        <v>123.66562500000001</v>
      </c>
      <c r="P65">
        <v>123.75</v>
      </c>
      <c r="Q65">
        <v>21.823619999999998</v>
      </c>
      <c r="R65">
        <v>42.392195999999998</v>
      </c>
      <c r="S65">
        <v>0</v>
      </c>
      <c r="T65">
        <v>0</v>
      </c>
      <c r="U65">
        <v>279.18</v>
      </c>
      <c r="V65">
        <v>18.140473</v>
      </c>
      <c r="W65">
        <v>147.515625</v>
      </c>
      <c r="X65">
        <v>0</v>
      </c>
      <c r="Y65">
        <v>0</v>
      </c>
      <c r="Z65">
        <v>19.6614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32.075000000000003</v>
      </c>
      <c r="AF65">
        <v>27.608000000000001</v>
      </c>
      <c r="AG65">
        <v>18.583200000000001</v>
      </c>
      <c r="AH65">
        <v>152.94049999999999</v>
      </c>
      <c r="AI65">
        <v>19.094999999999999</v>
      </c>
      <c r="AJ65">
        <v>0</v>
      </c>
      <c r="AK65">
        <v>50.5062</v>
      </c>
      <c r="AL65">
        <v>79.364599999999996</v>
      </c>
      <c r="AM65">
        <v>15.996</v>
      </c>
      <c r="AN65">
        <v>0.63129000000000002</v>
      </c>
      <c r="AO65">
        <v>28.812000000000001</v>
      </c>
      <c r="AP65">
        <v>11.529</v>
      </c>
      <c r="AQ65">
        <v>46.683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75.16</v>
      </c>
      <c r="BA65">
        <f t="shared" si="1"/>
        <v>2783.4455679999996</v>
      </c>
      <c r="BD65">
        <v>24.07</v>
      </c>
      <c r="BE65">
        <v>7.64</v>
      </c>
      <c r="BF65">
        <v>2.0099999999999998</v>
      </c>
      <c r="BG65">
        <v>4.08</v>
      </c>
      <c r="BH65">
        <v>5.81</v>
      </c>
      <c r="BI65">
        <v>4.78</v>
      </c>
      <c r="BJ65">
        <v>3.11</v>
      </c>
      <c r="BK65">
        <v>4.3</v>
      </c>
      <c r="BL65">
        <v>1.0900000000000001</v>
      </c>
      <c r="BM65">
        <v>0</v>
      </c>
      <c r="BN65">
        <v>0.51</v>
      </c>
      <c r="BO65">
        <v>12.04</v>
      </c>
      <c r="BP65">
        <v>0</v>
      </c>
      <c r="BQ65">
        <v>4.41</v>
      </c>
      <c r="BR65">
        <v>1.0900000000000001</v>
      </c>
      <c r="BS65">
        <v>0.22</v>
      </c>
      <c r="BT65">
        <v>0</v>
      </c>
      <c r="BU65">
        <v>0</v>
      </c>
      <c r="BV65">
        <v>0</v>
      </c>
      <c r="BW65">
        <f t="shared" si="2"/>
        <v>75.16</v>
      </c>
    </row>
    <row r="66" spans="1:75">
      <c r="A66" t="s">
        <v>108</v>
      </c>
      <c r="B66">
        <v>0</v>
      </c>
      <c r="C66">
        <v>32.549999999999997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66.855999999999995</v>
      </c>
      <c r="J66">
        <v>2.1920000000000002</v>
      </c>
      <c r="K66">
        <v>215.533728</v>
      </c>
      <c r="L66">
        <v>653.15250000000003</v>
      </c>
      <c r="M66">
        <v>90</v>
      </c>
      <c r="N66">
        <v>118.125</v>
      </c>
      <c r="O66">
        <v>123.66562500000001</v>
      </c>
      <c r="P66">
        <v>123.75</v>
      </c>
      <c r="Q66">
        <v>21.823619999999998</v>
      </c>
      <c r="R66">
        <v>42.392195999999998</v>
      </c>
      <c r="S66">
        <v>0</v>
      </c>
      <c r="T66">
        <v>0</v>
      </c>
      <c r="U66">
        <v>279.18</v>
      </c>
      <c r="V66">
        <v>18.140473</v>
      </c>
      <c r="W66">
        <v>147.515625</v>
      </c>
      <c r="X66">
        <v>0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32.075000000000003</v>
      </c>
      <c r="AF66">
        <v>27.608000000000001</v>
      </c>
      <c r="AG66">
        <v>18.583200000000001</v>
      </c>
      <c r="AH66">
        <v>152.94049999999999</v>
      </c>
      <c r="AI66">
        <v>19.094999999999999</v>
      </c>
      <c r="AJ66">
        <v>0</v>
      </c>
      <c r="AK66">
        <v>50.5062</v>
      </c>
      <c r="AL66">
        <v>79.364599999999996</v>
      </c>
      <c r="AM66">
        <v>15.996</v>
      </c>
      <c r="AN66">
        <v>0.63129000000000002</v>
      </c>
      <c r="AO66">
        <v>28.812000000000001</v>
      </c>
      <c r="AP66">
        <v>11.529</v>
      </c>
      <c r="AQ66">
        <v>46.683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75.16</v>
      </c>
      <c r="BA66">
        <f t="shared" si="1"/>
        <v>2776.8917679999995</v>
      </c>
      <c r="BD66">
        <v>24.07</v>
      </c>
      <c r="BE66">
        <v>7.64</v>
      </c>
      <c r="BF66">
        <v>2.0099999999999998</v>
      </c>
      <c r="BG66">
        <v>4.08</v>
      </c>
      <c r="BH66">
        <v>5.81</v>
      </c>
      <c r="BI66">
        <v>4.78</v>
      </c>
      <c r="BJ66">
        <v>3.11</v>
      </c>
      <c r="BK66">
        <v>4.3</v>
      </c>
      <c r="BL66">
        <v>1.0900000000000001</v>
      </c>
      <c r="BM66">
        <v>0</v>
      </c>
      <c r="BN66">
        <v>0.51</v>
      </c>
      <c r="BO66">
        <v>12.04</v>
      </c>
      <c r="BP66">
        <v>0</v>
      </c>
      <c r="BQ66">
        <v>4.41</v>
      </c>
      <c r="BR66">
        <v>1.0900000000000001</v>
      </c>
      <c r="BS66">
        <v>0.22</v>
      </c>
      <c r="BT66">
        <v>0</v>
      </c>
      <c r="BU66">
        <v>0</v>
      </c>
      <c r="BV66">
        <v>0</v>
      </c>
      <c r="BW66">
        <f t="shared" si="2"/>
        <v>75.16</v>
      </c>
    </row>
    <row r="67" spans="1:75">
      <c r="A67" t="s">
        <v>109</v>
      </c>
      <c r="B67">
        <v>0</v>
      </c>
      <c r="C67">
        <v>32.549999999999997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66.855999999999995</v>
      </c>
      <c r="J67">
        <v>2.1920000000000002</v>
      </c>
      <c r="K67">
        <v>215.533728</v>
      </c>
      <c r="L67">
        <v>653.15250000000003</v>
      </c>
      <c r="M67">
        <v>90</v>
      </c>
      <c r="N67">
        <v>118.125</v>
      </c>
      <c r="O67">
        <v>123.66562500000001</v>
      </c>
      <c r="P67">
        <v>123.75</v>
      </c>
      <c r="Q67">
        <v>21.823619999999998</v>
      </c>
      <c r="R67">
        <v>42.392195999999998</v>
      </c>
      <c r="S67">
        <v>0</v>
      </c>
      <c r="T67">
        <v>0</v>
      </c>
      <c r="U67">
        <v>279.18</v>
      </c>
      <c r="V67">
        <v>18.140473</v>
      </c>
      <c r="W67">
        <v>147.515625</v>
      </c>
      <c r="X67">
        <v>0</v>
      </c>
      <c r="Y67">
        <v>0</v>
      </c>
      <c r="Z67">
        <v>6.5537999999999998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32.075000000000003</v>
      </c>
      <c r="AF67">
        <v>27.608000000000001</v>
      </c>
      <c r="AG67">
        <v>31.3992</v>
      </c>
      <c r="AH67">
        <v>152.94049999999999</v>
      </c>
      <c r="AI67">
        <v>6.3650000000000002</v>
      </c>
      <c r="AJ67">
        <v>0</v>
      </c>
      <c r="AK67">
        <v>50.5062</v>
      </c>
      <c r="AL67">
        <v>79.364599999999996</v>
      </c>
      <c r="AM67">
        <v>15.996</v>
      </c>
      <c r="AN67">
        <v>0.63129000000000002</v>
      </c>
      <c r="AO67">
        <v>28.812000000000001</v>
      </c>
      <c r="AP67">
        <v>11.529</v>
      </c>
      <c r="AQ67">
        <v>46.683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75.16</v>
      </c>
      <c r="BA67">
        <f t="shared" si="1"/>
        <v>2770.4239679999991</v>
      </c>
      <c r="BD67">
        <v>24.07</v>
      </c>
      <c r="BE67">
        <v>7.64</v>
      </c>
      <c r="BF67">
        <v>2.0099999999999998</v>
      </c>
      <c r="BG67">
        <v>4.08</v>
      </c>
      <c r="BH67">
        <v>5.81</v>
      </c>
      <c r="BI67">
        <v>4.78</v>
      </c>
      <c r="BJ67">
        <v>3.11</v>
      </c>
      <c r="BK67">
        <v>4.3</v>
      </c>
      <c r="BL67">
        <v>1.0900000000000001</v>
      </c>
      <c r="BM67">
        <v>0</v>
      </c>
      <c r="BN67">
        <v>0.51</v>
      </c>
      <c r="BO67">
        <v>12.04</v>
      </c>
      <c r="BP67">
        <v>0</v>
      </c>
      <c r="BQ67">
        <v>4.41</v>
      </c>
      <c r="BR67">
        <v>1.0900000000000001</v>
      </c>
      <c r="BS67">
        <v>0.22</v>
      </c>
      <c r="BT67">
        <v>0</v>
      </c>
      <c r="BU67">
        <v>0</v>
      </c>
      <c r="BV67">
        <v>0</v>
      </c>
      <c r="BW67">
        <f t="shared" si="2"/>
        <v>75.16</v>
      </c>
    </row>
    <row r="68" spans="1:75">
      <c r="A68" t="s">
        <v>110</v>
      </c>
      <c r="B68">
        <v>0</v>
      </c>
      <c r="C68">
        <v>32.549999999999997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66.855999999999995</v>
      </c>
      <c r="J68">
        <v>2.1920000000000002</v>
      </c>
      <c r="K68">
        <v>215.533728</v>
      </c>
      <c r="L68">
        <v>653.15250000000003</v>
      </c>
      <c r="M68">
        <v>90</v>
      </c>
      <c r="N68">
        <v>118.125</v>
      </c>
      <c r="O68">
        <v>123.66562500000001</v>
      </c>
      <c r="P68">
        <v>123.75</v>
      </c>
      <c r="Q68">
        <v>21.823619999999998</v>
      </c>
      <c r="R68">
        <v>42.392195999999998</v>
      </c>
      <c r="S68">
        <v>0</v>
      </c>
      <c r="T68">
        <v>0</v>
      </c>
      <c r="U68">
        <v>279.18</v>
      </c>
      <c r="V68">
        <v>18.140473</v>
      </c>
      <c r="W68">
        <v>147.515625</v>
      </c>
      <c r="X68">
        <v>0</v>
      </c>
      <c r="Y68">
        <v>0</v>
      </c>
      <c r="Z68">
        <v>6.5537999999999998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32.075000000000003</v>
      </c>
      <c r="AF68">
        <v>27.608000000000001</v>
      </c>
      <c r="AG68">
        <v>31.3992</v>
      </c>
      <c r="AH68">
        <v>152.94049999999999</v>
      </c>
      <c r="AI68">
        <v>6.3650000000000002</v>
      </c>
      <c r="AJ68">
        <v>0</v>
      </c>
      <c r="AK68">
        <v>50.5062</v>
      </c>
      <c r="AL68">
        <v>79.364599999999996</v>
      </c>
      <c r="AM68">
        <v>15.996</v>
      </c>
      <c r="AN68">
        <v>0.63129000000000002</v>
      </c>
      <c r="AO68">
        <v>28.812000000000001</v>
      </c>
      <c r="AP68">
        <v>11.529</v>
      </c>
      <c r="AQ68">
        <v>46.683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75.16</v>
      </c>
      <c r="BA68">
        <f t="shared" ref="BA68:BA98" si="4">SUM(B68:AZ68)</f>
        <v>2770.4239679999991</v>
      </c>
      <c r="BD68">
        <v>24.07</v>
      </c>
      <c r="BE68">
        <v>7.64</v>
      </c>
      <c r="BF68">
        <v>2.0099999999999998</v>
      </c>
      <c r="BG68">
        <v>4.08</v>
      </c>
      <c r="BH68">
        <v>5.81</v>
      </c>
      <c r="BI68">
        <v>4.78</v>
      </c>
      <c r="BJ68">
        <v>3.11</v>
      </c>
      <c r="BK68">
        <v>4.3</v>
      </c>
      <c r="BL68">
        <v>1.0900000000000001</v>
      </c>
      <c r="BM68">
        <v>0</v>
      </c>
      <c r="BN68">
        <v>0.51</v>
      </c>
      <c r="BO68">
        <v>12.04</v>
      </c>
      <c r="BP68">
        <v>0</v>
      </c>
      <c r="BQ68">
        <v>4.41</v>
      </c>
      <c r="BR68">
        <v>1.0900000000000001</v>
      </c>
      <c r="BS68">
        <v>0.22</v>
      </c>
      <c r="BT68">
        <v>0</v>
      </c>
      <c r="BU68">
        <v>0</v>
      </c>
      <c r="BV68">
        <v>0</v>
      </c>
      <c r="BW68">
        <f t="shared" ref="BW68:BW98" si="5">SUM(BD68:BV68)</f>
        <v>75.16</v>
      </c>
    </row>
    <row r="69" spans="1:75">
      <c r="A69" t="s">
        <v>111</v>
      </c>
      <c r="B69">
        <v>0</v>
      </c>
      <c r="C69">
        <v>32.549999999999997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66.855999999999995</v>
      </c>
      <c r="J69">
        <v>2.1920000000000002</v>
      </c>
      <c r="K69">
        <v>215.533728</v>
      </c>
      <c r="L69">
        <v>653.15250000000003</v>
      </c>
      <c r="M69">
        <v>90</v>
      </c>
      <c r="N69">
        <v>118.125</v>
      </c>
      <c r="O69">
        <v>123.66562500000001</v>
      </c>
      <c r="P69">
        <v>123.75</v>
      </c>
      <c r="Q69">
        <v>21.823619999999998</v>
      </c>
      <c r="R69">
        <v>42.392195999999998</v>
      </c>
      <c r="S69">
        <v>0</v>
      </c>
      <c r="T69">
        <v>0</v>
      </c>
      <c r="U69">
        <v>279.18</v>
      </c>
      <c r="V69">
        <v>18.140473</v>
      </c>
      <c r="W69">
        <v>147.515625</v>
      </c>
      <c r="X69">
        <v>0</v>
      </c>
      <c r="Y69">
        <v>0</v>
      </c>
      <c r="Z69">
        <v>6.5537999999999998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31.433499999999999</v>
      </c>
      <c r="AF69">
        <v>27.608000000000001</v>
      </c>
      <c r="AG69">
        <v>31.3992</v>
      </c>
      <c r="AH69">
        <v>152.94049999999999</v>
      </c>
      <c r="AI69">
        <v>6.3650000000000002</v>
      </c>
      <c r="AJ69">
        <v>0</v>
      </c>
      <c r="AK69">
        <v>50.5062</v>
      </c>
      <c r="AL69">
        <v>79.364599999999996</v>
      </c>
      <c r="AM69">
        <v>15.996</v>
      </c>
      <c r="AN69">
        <v>0.63129000000000002</v>
      </c>
      <c r="AO69">
        <v>28.812000000000001</v>
      </c>
      <c r="AP69">
        <v>11.529</v>
      </c>
      <c r="AQ69">
        <v>46.683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75.16</v>
      </c>
      <c r="BA69">
        <f t="shared" si="4"/>
        <v>2769.7824679999994</v>
      </c>
      <c r="BD69">
        <v>24.07</v>
      </c>
      <c r="BE69">
        <v>7.64</v>
      </c>
      <c r="BF69">
        <v>2.0099999999999998</v>
      </c>
      <c r="BG69">
        <v>4.08</v>
      </c>
      <c r="BH69">
        <v>5.81</v>
      </c>
      <c r="BI69">
        <v>4.78</v>
      </c>
      <c r="BJ69">
        <v>3.11</v>
      </c>
      <c r="BK69">
        <v>4.3</v>
      </c>
      <c r="BL69">
        <v>1.0900000000000001</v>
      </c>
      <c r="BM69">
        <v>0</v>
      </c>
      <c r="BN69">
        <v>0.51</v>
      </c>
      <c r="BO69">
        <v>12.04</v>
      </c>
      <c r="BP69">
        <v>0</v>
      </c>
      <c r="BQ69">
        <v>4.41</v>
      </c>
      <c r="BR69">
        <v>1.0900000000000001</v>
      </c>
      <c r="BS69">
        <v>0.22</v>
      </c>
      <c r="BT69">
        <v>0</v>
      </c>
      <c r="BU69">
        <v>0</v>
      </c>
      <c r="BV69">
        <v>0</v>
      </c>
      <c r="BW69">
        <f t="shared" si="5"/>
        <v>75.16</v>
      </c>
    </row>
    <row r="70" spans="1:75">
      <c r="A70" t="s">
        <v>112</v>
      </c>
      <c r="B70">
        <v>0</v>
      </c>
      <c r="C70">
        <v>32.549999999999997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66.855999999999995</v>
      </c>
      <c r="J70">
        <v>2.1920000000000002</v>
      </c>
      <c r="K70">
        <v>215.533728</v>
      </c>
      <c r="L70">
        <v>653.15250000000003</v>
      </c>
      <c r="M70">
        <v>90</v>
      </c>
      <c r="N70">
        <v>118.125</v>
      </c>
      <c r="O70">
        <v>123.66562500000001</v>
      </c>
      <c r="P70">
        <v>123.75</v>
      </c>
      <c r="Q70">
        <v>21.823619999999998</v>
      </c>
      <c r="R70">
        <v>42.392195999999998</v>
      </c>
      <c r="S70">
        <v>0</v>
      </c>
      <c r="T70">
        <v>0</v>
      </c>
      <c r="U70">
        <v>279.18</v>
      </c>
      <c r="V70">
        <v>18.140473</v>
      </c>
      <c r="W70">
        <v>147.515625</v>
      </c>
      <c r="X70">
        <v>0</v>
      </c>
      <c r="Y70">
        <v>0</v>
      </c>
      <c r="Z70">
        <v>6.5537999999999998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31.433499999999999</v>
      </c>
      <c r="AF70">
        <v>27.608000000000001</v>
      </c>
      <c r="AG70">
        <v>31.3992</v>
      </c>
      <c r="AH70">
        <v>152.94049999999999</v>
      </c>
      <c r="AI70">
        <v>6.3650000000000002</v>
      </c>
      <c r="AJ70">
        <v>0</v>
      </c>
      <c r="AK70">
        <v>50.5062</v>
      </c>
      <c r="AL70">
        <v>79.364599999999996</v>
      </c>
      <c r="AM70">
        <v>15.996</v>
      </c>
      <c r="AN70">
        <v>0.63129000000000002</v>
      </c>
      <c r="AO70">
        <v>28.812000000000001</v>
      </c>
      <c r="AP70">
        <v>11.529</v>
      </c>
      <c r="AQ70">
        <v>46.683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75.16</v>
      </c>
      <c r="BA70">
        <f t="shared" si="4"/>
        <v>2769.7824679999994</v>
      </c>
      <c r="BD70">
        <v>24.07</v>
      </c>
      <c r="BE70">
        <v>7.64</v>
      </c>
      <c r="BF70">
        <v>2.0099999999999998</v>
      </c>
      <c r="BG70">
        <v>4.08</v>
      </c>
      <c r="BH70">
        <v>5.81</v>
      </c>
      <c r="BI70">
        <v>4.78</v>
      </c>
      <c r="BJ70">
        <v>3.11</v>
      </c>
      <c r="BK70">
        <v>4.3</v>
      </c>
      <c r="BL70">
        <v>1.0900000000000001</v>
      </c>
      <c r="BM70">
        <v>0</v>
      </c>
      <c r="BN70">
        <v>0.51</v>
      </c>
      <c r="BO70">
        <v>12.04</v>
      </c>
      <c r="BP70">
        <v>0</v>
      </c>
      <c r="BQ70">
        <v>4.41</v>
      </c>
      <c r="BR70">
        <v>1.0900000000000001</v>
      </c>
      <c r="BS70">
        <v>0.22</v>
      </c>
      <c r="BT70">
        <v>0</v>
      </c>
      <c r="BU70">
        <v>0</v>
      </c>
      <c r="BV70">
        <v>0</v>
      </c>
      <c r="BW70">
        <f t="shared" si="5"/>
        <v>75.16</v>
      </c>
    </row>
    <row r="71" spans="1:75">
      <c r="A71" t="s">
        <v>113</v>
      </c>
      <c r="B71">
        <v>0</v>
      </c>
      <c r="C71">
        <v>32.549999999999997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66.855999999999995</v>
      </c>
      <c r="J71">
        <v>2.1920000000000002</v>
      </c>
      <c r="K71">
        <v>215.533728</v>
      </c>
      <c r="L71">
        <v>653.15250000000003</v>
      </c>
      <c r="M71">
        <v>90</v>
      </c>
      <c r="N71">
        <v>118.125</v>
      </c>
      <c r="O71">
        <v>123.66562500000001</v>
      </c>
      <c r="P71">
        <v>123.75</v>
      </c>
      <c r="Q71">
        <v>21.823619999999998</v>
      </c>
      <c r="R71">
        <v>42.392195999999998</v>
      </c>
      <c r="S71">
        <v>0</v>
      </c>
      <c r="T71">
        <v>0</v>
      </c>
      <c r="U71">
        <v>279.18</v>
      </c>
      <c r="V71">
        <v>18.140473</v>
      </c>
      <c r="W71">
        <v>147.515625</v>
      </c>
      <c r="X71">
        <v>0</v>
      </c>
      <c r="Y71">
        <v>0</v>
      </c>
      <c r="Z71">
        <v>6.5537999999999998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31.433499999999999</v>
      </c>
      <c r="AF71">
        <v>27.608000000000001</v>
      </c>
      <c r="AG71">
        <v>31.3992</v>
      </c>
      <c r="AH71">
        <v>152.94049999999999</v>
      </c>
      <c r="AI71">
        <v>6.3650000000000002</v>
      </c>
      <c r="AJ71">
        <v>0</v>
      </c>
      <c r="AK71">
        <v>50.5062</v>
      </c>
      <c r="AL71">
        <v>79.364599999999996</v>
      </c>
      <c r="AM71">
        <v>15.996</v>
      </c>
      <c r="AN71">
        <v>0.63129000000000002</v>
      </c>
      <c r="AO71">
        <v>28.812000000000001</v>
      </c>
      <c r="AP71">
        <v>11.529</v>
      </c>
      <c r="AQ71">
        <v>46.683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75.16</v>
      </c>
      <c r="BA71">
        <f t="shared" si="4"/>
        <v>2769.7824679999994</v>
      </c>
      <c r="BD71">
        <v>24.07</v>
      </c>
      <c r="BE71">
        <v>7.64</v>
      </c>
      <c r="BF71">
        <v>2.0099999999999998</v>
      </c>
      <c r="BG71">
        <v>4.08</v>
      </c>
      <c r="BH71">
        <v>5.81</v>
      </c>
      <c r="BI71">
        <v>4.78</v>
      </c>
      <c r="BJ71">
        <v>3.11</v>
      </c>
      <c r="BK71">
        <v>4.3</v>
      </c>
      <c r="BL71">
        <v>1.0900000000000001</v>
      </c>
      <c r="BM71">
        <v>0</v>
      </c>
      <c r="BN71">
        <v>0.51</v>
      </c>
      <c r="BO71">
        <v>12.04</v>
      </c>
      <c r="BP71">
        <v>0</v>
      </c>
      <c r="BQ71">
        <v>4.41</v>
      </c>
      <c r="BR71">
        <v>1.0900000000000001</v>
      </c>
      <c r="BS71">
        <v>0.22</v>
      </c>
      <c r="BT71">
        <v>0</v>
      </c>
      <c r="BU71">
        <v>0</v>
      </c>
      <c r="BV71">
        <v>0</v>
      </c>
      <c r="BW71">
        <f t="shared" si="5"/>
        <v>75.16</v>
      </c>
    </row>
    <row r="72" spans="1:75">
      <c r="A72" t="s">
        <v>114</v>
      </c>
      <c r="B72">
        <v>0</v>
      </c>
      <c r="C72">
        <v>32.549999999999997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66.855999999999995</v>
      </c>
      <c r="J72">
        <v>2.1920000000000002</v>
      </c>
      <c r="K72">
        <v>215.533728</v>
      </c>
      <c r="L72">
        <v>653.15250000000003</v>
      </c>
      <c r="M72">
        <v>90</v>
      </c>
      <c r="N72">
        <v>118.125</v>
      </c>
      <c r="O72">
        <v>123.66562500000001</v>
      </c>
      <c r="P72">
        <v>123.75</v>
      </c>
      <c r="Q72">
        <v>21.823619999999998</v>
      </c>
      <c r="R72">
        <v>42.392195999999998</v>
      </c>
      <c r="S72">
        <v>0</v>
      </c>
      <c r="T72">
        <v>0</v>
      </c>
      <c r="U72">
        <v>279.18</v>
      </c>
      <c r="V72">
        <v>18.140473</v>
      </c>
      <c r="W72">
        <v>147.515625</v>
      </c>
      <c r="X72">
        <v>0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31.433499999999999</v>
      </c>
      <c r="AF72">
        <v>27.608000000000001</v>
      </c>
      <c r="AG72">
        <v>31.3992</v>
      </c>
      <c r="AH72">
        <v>152.94049999999999</v>
      </c>
      <c r="AI72">
        <v>19.094999999999999</v>
      </c>
      <c r="AJ72">
        <v>0</v>
      </c>
      <c r="AK72">
        <v>50.5062</v>
      </c>
      <c r="AL72">
        <v>79.364599999999996</v>
      </c>
      <c r="AM72">
        <v>15.996</v>
      </c>
      <c r="AN72">
        <v>0.63129000000000002</v>
      </c>
      <c r="AO72">
        <v>28.812000000000001</v>
      </c>
      <c r="AP72">
        <v>11.529</v>
      </c>
      <c r="AQ72">
        <v>55.755000000000003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75.16</v>
      </c>
      <c r="BA72">
        <f t="shared" si="4"/>
        <v>2791.5844679999996</v>
      </c>
      <c r="BD72">
        <v>24.07</v>
      </c>
      <c r="BE72">
        <v>7.64</v>
      </c>
      <c r="BF72">
        <v>2.0099999999999998</v>
      </c>
      <c r="BG72">
        <v>4.08</v>
      </c>
      <c r="BH72">
        <v>5.81</v>
      </c>
      <c r="BI72">
        <v>4.78</v>
      </c>
      <c r="BJ72">
        <v>3.11</v>
      </c>
      <c r="BK72">
        <v>4.3</v>
      </c>
      <c r="BL72">
        <v>1.0900000000000001</v>
      </c>
      <c r="BM72">
        <v>0</v>
      </c>
      <c r="BN72">
        <v>0.51</v>
      </c>
      <c r="BO72">
        <v>12.04</v>
      </c>
      <c r="BP72">
        <v>0</v>
      </c>
      <c r="BQ72">
        <v>4.41</v>
      </c>
      <c r="BR72">
        <v>1.0900000000000001</v>
      </c>
      <c r="BS72">
        <v>0.22</v>
      </c>
      <c r="BT72">
        <v>0</v>
      </c>
      <c r="BU72">
        <v>0</v>
      </c>
      <c r="BV72">
        <v>0</v>
      </c>
      <c r="BW72">
        <f t="shared" si="5"/>
        <v>75.16</v>
      </c>
    </row>
    <row r="73" spans="1:75">
      <c r="A73" t="s">
        <v>115</v>
      </c>
      <c r="B73">
        <v>0</v>
      </c>
      <c r="C73">
        <v>32.549999999999997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66.855999999999995</v>
      </c>
      <c r="J73">
        <v>2.1920000000000002</v>
      </c>
      <c r="K73">
        <v>215.533728</v>
      </c>
      <c r="L73">
        <v>653.15250000000003</v>
      </c>
      <c r="M73">
        <v>90</v>
      </c>
      <c r="N73">
        <v>118.125</v>
      </c>
      <c r="O73">
        <v>123.66562500000001</v>
      </c>
      <c r="P73">
        <v>123.75</v>
      </c>
      <c r="Q73">
        <v>21.823619999999998</v>
      </c>
      <c r="R73">
        <v>42.392195999999998</v>
      </c>
      <c r="S73">
        <v>0</v>
      </c>
      <c r="T73">
        <v>0</v>
      </c>
      <c r="U73">
        <v>279.18</v>
      </c>
      <c r="V73">
        <v>18.140473</v>
      </c>
      <c r="W73">
        <v>147.515625</v>
      </c>
      <c r="X73">
        <v>0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31.433499999999999</v>
      </c>
      <c r="AF73">
        <v>27.608000000000001</v>
      </c>
      <c r="AG73">
        <v>31.3992</v>
      </c>
      <c r="AH73">
        <v>152.94049999999999</v>
      </c>
      <c r="AI73">
        <v>19.094999999999999</v>
      </c>
      <c r="AJ73">
        <v>0</v>
      </c>
      <c r="AK73">
        <v>50.5062</v>
      </c>
      <c r="AL73">
        <v>79.364599999999996</v>
      </c>
      <c r="AM73">
        <v>15.996</v>
      </c>
      <c r="AN73">
        <v>0.63129000000000002</v>
      </c>
      <c r="AO73">
        <v>28.812000000000001</v>
      </c>
      <c r="AP73">
        <v>11.529</v>
      </c>
      <c r="AQ73">
        <v>62.244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75.16</v>
      </c>
      <c r="BA73">
        <f t="shared" si="4"/>
        <v>2798.0734679999996</v>
      </c>
      <c r="BD73">
        <v>24.07</v>
      </c>
      <c r="BE73">
        <v>7.64</v>
      </c>
      <c r="BF73">
        <v>2.0099999999999998</v>
      </c>
      <c r="BG73">
        <v>4.08</v>
      </c>
      <c r="BH73">
        <v>5.81</v>
      </c>
      <c r="BI73">
        <v>4.78</v>
      </c>
      <c r="BJ73">
        <v>3.11</v>
      </c>
      <c r="BK73">
        <v>4.3</v>
      </c>
      <c r="BL73">
        <v>1.0900000000000001</v>
      </c>
      <c r="BM73">
        <v>0</v>
      </c>
      <c r="BN73">
        <v>0.51</v>
      </c>
      <c r="BO73">
        <v>12.04</v>
      </c>
      <c r="BP73">
        <v>0</v>
      </c>
      <c r="BQ73">
        <v>4.41</v>
      </c>
      <c r="BR73">
        <v>1.0900000000000001</v>
      </c>
      <c r="BS73">
        <v>0.22</v>
      </c>
      <c r="BT73">
        <v>0</v>
      </c>
      <c r="BU73">
        <v>0</v>
      </c>
      <c r="BV73">
        <v>0</v>
      </c>
      <c r="BW73">
        <f t="shared" si="5"/>
        <v>75.16</v>
      </c>
    </row>
    <row r="74" spans="1:75">
      <c r="A74" t="s">
        <v>116</v>
      </c>
      <c r="B74">
        <v>0</v>
      </c>
      <c r="C74">
        <v>32.549999999999997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66.855999999999995</v>
      </c>
      <c r="J74">
        <v>2.1920000000000002</v>
      </c>
      <c r="K74">
        <v>215.533728</v>
      </c>
      <c r="L74">
        <v>653.15250000000003</v>
      </c>
      <c r="M74">
        <v>90</v>
      </c>
      <c r="N74">
        <v>118.125</v>
      </c>
      <c r="O74">
        <v>123.66562500000001</v>
      </c>
      <c r="P74">
        <v>123.75</v>
      </c>
      <c r="Q74">
        <v>21.823619999999998</v>
      </c>
      <c r="R74">
        <v>42.392195999999998</v>
      </c>
      <c r="S74">
        <v>0</v>
      </c>
      <c r="T74">
        <v>0</v>
      </c>
      <c r="U74">
        <v>279.18</v>
      </c>
      <c r="V74">
        <v>18.140473</v>
      </c>
      <c r="W74">
        <v>147.515625</v>
      </c>
      <c r="X74">
        <v>0</v>
      </c>
      <c r="Y74">
        <v>0</v>
      </c>
      <c r="Z74">
        <v>6.5537999999999998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31.433499999999999</v>
      </c>
      <c r="AF74">
        <v>27.608000000000001</v>
      </c>
      <c r="AG74">
        <v>31.3992</v>
      </c>
      <c r="AH74">
        <v>152.94049999999999</v>
      </c>
      <c r="AI74">
        <v>19.094999999999999</v>
      </c>
      <c r="AJ74">
        <v>0</v>
      </c>
      <c r="AK74">
        <v>50.5062</v>
      </c>
      <c r="AL74">
        <v>79.364599999999996</v>
      </c>
      <c r="AM74">
        <v>15.996</v>
      </c>
      <c r="AN74">
        <v>0.63129000000000002</v>
      </c>
      <c r="AO74">
        <v>28.812000000000001</v>
      </c>
      <c r="AP74">
        <v>11.529</v>
      </c>
      <c r="AQ74">
        <v>62.244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75.16</v>
      </c>
      <c r="BA74">
        <f t="shared" si="4"/>
        <v>2798.0734679999996</v>
      </c>
      <c r="BD74">
        <v>24.07</v>
      </c>
      <c r="BE74">
        <v>7.64</v>
      </c>
      <c r="BF74">
        <v>2.0099999999999998</v>
      </c>
      <c r="BG74">
        <v>4.08</v>
      </c>
      <c r="BH74">
        <v>5.81</v>
      </c>
      <c r="BI74">
        <v>4.78</v>
      </c>
      <c r="BJ74">
        <v>3.11</v>
      </c>
      <c r="BK74">
        <v>4.3</v>
      </c>
      <c r="BL74">
        <v>1.0900000000000001</v>
      </c>
      <c r="BM74">
        <v>0</v>
      </c>
      <c r="BN74">
        <v>0.51</v>
      </c>
      <c r="BO74">
        <v>12.04</v>
      </c>
      <c r="BP74">
        <v>0</v>
      </c>
      <c r="BQ74">
        <v>4.41</v>
      </c>
      <c r="BR74">
        <v>1.0900000000000001</v>
      </c>
      <c r="BS74">
        <v>0.22</v>
      </c>
      <c r="BT74">
        <v>0</v>
      </c>
      <c r="BU74">
        <v>0</v>
      </c>
      <c r="BV74">
        <v>0</v>
      </c>
      <c r="BW74">
        <f t="shared" si="5"/>
        <v>75.16</v>
      </c>
    </row>
    <row r="75" spans="1:75">
      <c r="A75" t="s">
        <v>117</v>
      </c>
      <c r="B75">
        <v>0</v>
      </c>
      <c r="C75">
        <v>32.549999999999997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66.855999999999995</v>
      </c>
      <c r="J75">
        <v>2.1920000000000002</v>
      </c>
      <c r="K75">
        <v>215.533728</v>
      </c>
      <c r="L75">
        <v>653.15250000000003</v>
      </c>
      <c r="M75">
        <v>90</v>
      </c>
      <c r="N75">
        <v>118.125</v>
      </c>
      <c r="O75">
        <v>123.66562500000001</v>
      </c>
      <c r="P75">
        <v>123.75</v>
      </c>
      <c r="Q75">
        <v>21.823619999999998</v>
      </c>
      <c r="R75">
        <v>42.392195999999998</v>
      </c>
      <c r="S75">
        <v>0</v>
      </c>
      <c r="T75">
        <v>0</v>
      </c>
      <c r="U75">
        <v>279.18</v>
      </c>
      <c r="V75">
        <v>18.140473</v>
      </c>
      <c r="W75">
        <v>147.515625</v>
      </c>
      <c r="X75">
        <v>0</v>
      </c>
      <c r="Y75">
        <v>0</v>
      </c>
      <c r="Z75">
        <v>6.5537999999999998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31.433499999999999</v>
      </c>
      <c r="AF75">
        <v>27.608000000000001</v>
      </c>
      <c r="AG75">
        <v>31.3992</v>
      </c>
      <c r="AH75">
        <v>152.94049999999999</v>
      </c>
      <c r="AI75">
        <v>19.094999999999999</v>
      </c>
      <c r="AJ75">
        <v>0</v>
      </c>
      <c r="AK75">
        <v>50.5062</v>
      </c>
      <c r="AL75">
        <v>79.364599999999996</v>
      </c>
      <c r="AM75">
        <v>15.996</v>
      </c>
      <c r="AN75">
        <v>0.63129000000000002</v>
      </c>
      <c r="AO75">
        <v>28.812000000000001</v>
      </c>
      <c r="AP75">
        <v>11.529</v>
      </c>
      <c r="AQ75">
        <v>62.244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75.58</v>
      </c>
      <c r="BA75">
        <f t="shared" si="4"/>
        <v>2798.4934679999997</v>
      </c>
      <c r="BD75">
        <v>25.2</v>
      </c>
      <c r="BE75">
        <v>7.45</v>
      </c>
      <c r="BF75">
        <v>2.09</v>
      </c>
      <c r="BG75">
        <v>3.96</v>
      </c>
      <c r="BH75">
        <v>5.81</v>
      </c>
      <c r="BI75">
        <v>4.68</v>
      </c>
      <c r="BJ75">
        <v>3.2</v>
      </c>
      <c r="BK75">
        <v>4.29</v>
      </c>
      <c r="BL75">
        <v>1.05</v>
      </c>
      <c r="BM75">
        <v>0</v>
      </c>
      <c r="BN75">
        <v>0.49</v>
      </c>
      <c r="BO75">
        <v>11.75</v>
      </c>
      <c r="BP75">
        <v>0</v>
      </c>
      <c r="BQ75">
        <v>4.28</v>
      </c>
      <c r="BR75">
        <v>1.1200000000000001</v>
      </c>
      <c r="BS75">
        <v>0.21</v>
      </c>
      <c r="BT75">
        <v>0</v>
      </c>
      <c r="BU75">
        <v>0</v>
      </c>
      <c r="BV75">
        <v>0</v>
      </c>
      <c r="BW75">
        <f t="shared" si="5"/>
        <v>75.58</v>
      </c>
    </row>
    <row r="76" spans="1:75">
      <c r="A76" t="s">
        <v>118</v>
      </c>
      <c r="B76">
        <v>0</v>
      </c>
      <c r="C76">
        <v>32.549999999999997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66.855999999999995</v>
      </c>
      <c r="J76">
        <v>2.1920000000000002</v>
      </c>
      <c r="K76">
        <v>215.533728</v>
      </c>
      <c r="L76">
        <v>653.15250000000003</v>
      </c>
      <c r="M76">
        <v>90</v>
      </c>
      <c r="N76">
        <v>118.125</v>
      </c>
      <c r="O76">
        <v>123.66562500000001</v>
      </c>
      <c r="P76">
        <v>123.75</v>
      </c>
      <c r="Q76">
        <v>21.823619999999998</v>
      </c>
      <c r="R76">
        <v>42.392195999999998</v>
      </c>
      <c r="S76">
        <v>0</v>
      </c>
      <c r="T76">
        <v>0</v>
      </c>
      <c r="U76">
        <v>279.18</v>
      </c>
      <c r="V76">
        <v>18.140473</v>
      </c>
      <c r="W76">
        <v>147.515625</v>
      </c>
      <c r="X76">
        <v>0</v>
      </c>
      <c r="Y76">
        <v>0</v>
      </c>
      <c r="Z76">
        <v>6.5537999999999998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31.433499999999999</v>
      </c>
      <c r="AF76">
        <v>27.608000000000001</v>
      </c>
      <c r="AG76">
        <v>31.3992</v>
      </c>
      <c r="AH76">
        <v>152.94049999999999</v>
      </c>
      <c r="AI76">
        <v>19.094999999999999</v>
      </c>
      <c r="AJ76">
        <v>0</v>
      </c>
      <c r="AK76">
        <v>50.5062</v>
      </c>
      <c r="AL76">
        <v>79.364599999999996</v>
      </c>
      <c r="AM76">
        <v>15.996</v>
      </c>
      <c r="AN76">
        <v>0.63129000000000002</v>
      </c>
      <c r="AO76">
        <v>28.812000000000001</v>
      </c>
      <c r="AP76">
        <v>11.529</v>
      </c>
      <c r="AQ76">
        <v>62.244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75.58</v>
      </c>
      <c r="BA76">
        <f t="shared" si="4"/>
        <v>2798.4934679999997</v>
      </c>
      <c r="BD76">
        <v>25.2</v>
      </c>
      <c r="BE76">
        <v>7.45</v>
      </c>
      <c r="BF76">
        <v>2.09</v>
      </c>
      <c r="BG76">
        <v>3.96</v>
      </c>
      <c r="BH76">
        <v>5.81</v>
      </c>
      <c r="BI76">
        <v>4.68</v>
      </c>
      <c r="BJ76">
        <v>3.2</v>
      </c>
      <c r="BK76">
        <v>4.29</v>
      </c>
      <c r="BL76">
        <v>1.05</v>
      </c>
      <c r="BM76">
        <v>0</v>
      </c>
      <c r="BN76">
        <v>0.49</v>
      </c>
      <c r="BO76">
        <v>11.75</v>
      </c>
      <c r="BP76">
        <v>0</v>
      </c>
      <c r="BQ76">
        <v>4.28</v>
      </c>
      <c r="BR76">
        <v>1.1200000000000001</v>
      </c>
      <c r="BS76">
        <v>0.21</v>
      </c>
      <c r="BT76">
        <v>0</v>
      </c>
      <c r="BU76">
        <v>0</v>
      </c>
      <c r="BV76">
        <v>0</v>
      </c>
      <c r="BW76">
        <f t="shared" si="5"/>
        <v>75.58</v>
      </c>
    </row>
    <row r="77" spans="1:75">
      <c r="A77" t="s">
        <v>119</v>
      </c>
      <c r="B77">
        <v>0</v>
      </c>
      <c r="C77">
        <v>32.549999999999997</v>
      </c>
      <c r="D77">
        <v>9.4499999999999993</v>
      </c>
      <c r="E77">
        <v>0</v>
      </c>
      <c r="F77">
        <v>16.29</v>
      </c>
      <c r="G77">
        <v>53.213999999999999</v>
      </c>
      <c r="H77">
        <v>0</v>
      </c>
      <c r="I77">
        <v>66.855999999999995</v>
      </c>
      <c r="J77">
        <v>2.1920000000000002</v>
      </c>
      <c r="K77">
        <v>215.533728</v>
      </c>
      <c r="L77">
        <v>653.15250000000003</v>
      </c>
      <c r="M77">
        <v>90</v>
      </c>
      <c r="N77">
        <v>118.125</v>
      </c>
      <c r="O77">
        <v>123.66562500000001</v>
      </c>
      <c r="P77">
        <v>123.75</v>
      </c>
      <c r="Q77">
        <v>21.823619999999998</v>
      </c>
      <c r="R77">
        <v>42.392195999999998</v>
      </c>
      <c r="S77">
        <v>0</v>
      </c>
      <c r="T77">
        <v>0</v>
      </c>
      <c r="U77">
        <v>279.18</v>
      </c>
      <c r="V77">
        <v>18.140473</v>
      </c>
      <c r="W77">
        <v>147.515625</v>
      </c>
      <c r="X77">
        <v>0</v>
      </c>
      <c r="Y77">
        <v>0</v>
      </c>
      <c r="Z77">
        <v>6.5537999999999998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31.433499999999999</v>
      </c>
      <c r="AF77">
        <v>27.608000000000001</v>
      </c>
      <c r="AG77">
        <v>31.3992</v>
      </c>
      <c r="AH77">
        <v>152.94049999999999</v>
      </c>
      <c r="AI77">
        <v>19.094999999999999</v>
      </c>
      <c r="AJ77">
        <v>0</v>
      </c>
      <c r="AK77">
        <v>50.5062</v>
      </c>
      <c r="AL77">
        <v>79.364599999999996</v>
      </c>
      <c r="AM77">
        <v>15.996</v>
      </c>
      <c r="AN77">
        <v>0.63129000000000002</v>
      </c>
      <c r="AO77">
        <v>28.812000000000001</v>
      </c>
      <c r="AP77">
        <v>11.529</v>
      </c>
      <c r="AQ77">
        <v>62.244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75.58</v>
      </c>
      <c r="BA77">
        <f t="shared" si="4"/>
        <v>2798.4934679999997</v>
      </c>
      <c r="BD77">
        <v>25.2</v>
      </c>
      <c r="BE77">
        <v>7.45</v>
      </c>
      <c r="BF77">
        <v>2.09</v>
      </c>
      <c r="BG77">
        <v>3.96</v>
      </c>
      <c r="BH77">
        <v>5.81</v>
      </c>
      <c r="BI77">
        <v>4.68</v>
      </c>
      <c r="BJ77">
        <v>3.2</v>
      </c>
      <c r="BK77">
        <v>4.29</v>
      </c>
      <c r="BL77">
        <v>1.05</v>
      </c>
      <c r="BM77">
        <v>0</v>
      </c>
      <c r="BN77">
        <v>0.49</v>
      </c>
      <c r="BO77">
        <v>11.75</v>
      </c>
      <c r="BP77">
        <v>0</v>
      </c>
      <c r="BQ77">
        <v>4.28</v>
      </c>
      <c r="BR77">
        <v>1.1200000000000001</v>
      </c>
      <c r="BS77">
        <v>0.21</v>
      </c>
      <c r="BT77">
        <v>0</v>
      </c>
      <c r="BU77">
        <v>0</v>
      </c>
      <c r="BV77">
        <v>0</v>
      </c>
      <c r="BW77">
        <f t="shared" si="5"/>
        <v>75.58</v>
      </c>
    </row>
    <row r="78" spans="1:75">
      <c r="A78" t="s">
        <v>120</v>
      </c>
      <c r="B78">
        <v>0</v>
      </c>
      <c r="C78">
        <v>32.549999999999997</v>
      </c>
      <c r="D78">
        <v>9.4499999999999993</v>
      </c>
      <c r="E78">
        <v>0</v>
      </c>
      <c r="F78">
        <v>16.29</v>
      </c>
      <c r="G78">
        <v>53.213999999999999</v>
      </c>
      <c r="H78">
        <v>0</v>
      </c>
      <c r="I78">
        <v>66.855999999999995</v>
      </c>
      <c r="J78">
        <v>2.1920000000000002</v>
      </c>
      <c r="K78">
        <v>215.533728</v>
      </c>
      <c r="L78">
        <v>653.15250000000003</v>
      </c>
      <c r="M78">
        <v>90</v>
      </c>
      <c r="N78">
        <v>118.125</v>
      </c>
      <c r="O78">
        <v>123.66562500000001</v>
      </c>
      <c r="P78">
        <v>123.75</v>
      </c>
      <c r="Q78">
        <v>21.823619999999998</v>
      </c>
      <c r="R78">
        <v>42.392195999999998</v>
      </c>
      <c r="S78">
        <v>0</v>
      </c>
      <c r="T78">
        <v>0</v>
      </c>
      <c r="U78">
        <v>279.18</v>
      </c>
      <c r="V78">
        <v>18.140473</v>
      </c>
      <c r="W78">
        <v>147.515625</v>
      </c>
      <c r="X78">
        <v>0</v>
      </c>
      <c r="Y78">
        <v>0</v>
      </c>
      <c r="Z78">
        <v>6.5537999999999998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31.433499999999999</v>
      </c>
      <c r="AF78">
        <v>27.608000000000001</v>
      </c>
      <c r="AG78">
        <v>31.3992</v>
      </c>
      <c r="AH78">
        <v>152.94049999999999</v>
      </c>
      <c r="AI78">
        <v>22.914000000000001</v>
      </c>
      <c r="AJ78">
        <v>0</v>
      </c>
      <c r="AK78">
        <v>50.5062</v>
      </c>
      <c r="AL78">
        <v>79.364599999999996</v>
      </c>
      <c r="AM78">
        <v>15.996</v>
      </c>
      <c r="AN78">
        <v>0.63129000000000002</v>
      </c>
      <c r="AO78">
        <v>28.812000000000001</v>
      </c>
      <c r="AP78">
        <v>11.529</v>
      </c>
      <c r="AQ78">
        <v>62.244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75.58</v>
      </c>
      <c r="BA78">
        <f t="shared" si="4"/>
        <v>2802.3124680000001</v>
      </c>
      <c r="BD78">
        <v>25.2</v>
      </c>
      <c r="BE78">
        <v>7.45</v>
      </c>
      <c r="BF78">
        <v>2.09</v>
      </c>
      <c r="BG78">
        <v>3.96</v>
      </c>
      <c r="BH78">
        <v>5.81</v>
      </c>
      <c r="BI78">
        <v>4.68</v>
      </c>
      <c r="BJ78">
        <v>3.2</v>
      </c>
      <c r="BK78">
        <v>4.29</v>
      </c>
      <c r="BL78">
        <v>1.05</v>
      </c>
      <c r="BM78">
        <v>0</v>
      </c>
      <c r="BN78">
        <v>0.49</v>
      </c>
      <c r="BO78">
        <v>11.75</v>
      </c>
      <c r="BP78">
        <v>0</v>
      </c>
      <c r="BQ78">
        <v>4.28</v>
      </c>
      <c r="BR78">
        <v>1.1200000000000001</v>
      </c>
      <c r="BS78">
        <v>0.21</v>
      </c>
      <c r="BT78">
        <v>0</v>
      </c>
      <c r="BU78">
        <v>0</v>
      </c>
      <c r="BV78">
        <v>0</v>
      </c>
      <c r="BW78">
        <f t="shared" si="5"/>
        <v>75.58</v>
      </c>
    </row>
    <row r="79" spans="1:75">
      <c r="A79" t="s">
        <v>121</v>
      </c>
      <c r="B79">
        <v>0</v>
      </c>
      <c r="C79">
        <v>32.549999999999997</v>
      </c>
      <c r="D79">
        <v>9.4499999999999993</v>
      </c>
      <c r="E79">
        <v>0</v>
      </c>
      <c r="F79">
        <v>16.29</v>
      </c>
      <c r="G79">
        <v>53.213999999999999</v>
      </c>
      <c r="H79">
        <v>0</v>
      </c>
      <c r="I79">
        <v>66.855999999999995</v>
      </c>
      <c r="J79">
        <v>2.1920000000000002</v>
      </c>
      <c r="K79">
        <v>215.533728</v>
      </c>
      <c r="L79">
        <v>653.15250000000003</v>
      </c>
      <c r="M79">
        <v>90</v>
      </c>
      <c r="N79">
        <v>118.125</v>
      </c>
      <c r="O79">
        <v>123.66562500000001</v>
      </c>
      <c r="P79">
        <v>123.75</v>
      </c>
      <c r="Q79">
        <v>21.823619999999998</v>
      </c>
      <c r="R79">
        <v>42.392195999999998</v>
      </c>
      <c r="S79">
        <v>0</v>
      </c>
      <c r="T79">
        <v>0</v>
      </c>
      <c r="U79">
        <v>279.18</v>
      </c>
      <c r="V79">
        <v>18.140473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31.3992</v>
      </c>
      <c r="AH79">
        <v>154.69245000000001</v>
      </c>
      <c r="AI79">
        <v>28.006</v>
      </c>
      <c r="AJ79">
        <v>0</v>
      </c>
      <c r="AK79">
        <v>50.5062</v>
      </c>
      <c r="AL79">
        <v>83.664000000000001</v>
      </c>
      <c r="AM79">
        <v>16.7958</v>
      </c>
      <c r="AN79">
        <v>0.63129000000000002</v>
      </c>
      <c r="AO79">
        <v>28.812000000000001</v>
      </c>
      <c r="AP79">
        <v>11.529</v>
      </c>
      <c r="AQ79">
        <v>66.528000000000006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75.41</v>
      </c>
      <c r="BA79">
        <f t="shared" si="4"/>
        <v>2860.379789999999</v>
      </c>
      <c r="BD79">
        <v>25.2</v>
      </c>
      <c r="BE79">
        <v>7.45</v>
      </c>
      <c r="BF79">
        <v>2.09</v>
      </c>
      <c r="BG79">
        <v>3.96</v>
      </c>
      <c r="BH79">
        <v>5.64</v>
      </c>
      <c r="BI79">
        <v>4.68</v>
      </c>
      <c r="BJ79">
        <v>3.2</v>
      </c>
      <c r="BK79">
        <v>4.29</v>
      </c>
      <c r="BL79">
        <v>1.05</v>
      </c>
      <c r="BM79">
        <v>0</v>
      </c>
      <c r="BN79">
        <v>0.49</v>
      </c>
      <c r="BO79">
        <v>11.75</v>
      </c>
      <c r="BP79">
        <v>0</v>
      </c>
      <c r="BQ79">
        <v>4.28</v>
      </c>
      <c r="BR79">
        <v>1.1200000000000001</v>
      </c>
      <c r="BS79">
        <v>0.21</v>
      </c>
      <c r="BT79">
        <v>0</v>
      </c>
      <c r="BU79">
        <v>0</v>
      </c>
      <c r="BV79">
        <v>0</v>
      </c>
      <c r="BW79">
        <f t="shared" si="5"/>
        <v>75.41</v>
      </c>
    </row>
    <row r="80" spans="1:75">
      <c r="A80" t="s">
        <v>122</v>
      </c>
      <c r="B80">
        <v>0</v>
      </c>
      <c r="C80">
        <v>32.549999999999997</v>
      </c>
      <c r="D80">
        <v>9.4499999999999993</v>
      </c>
      <c r="E80">
        <v>0</v>
      </c>
      <c r="F80">
        <v>16.29</v>
      </c>
      <c r="G80">
        <v>53.213999999999999</v>
      </c>
      <c r="H80">
        <v>0</v>
      </c>
      <c r="I80">
        <v>66.855999999999995</v>
      </c>
      <c r="J80">
        <v>2.1920000000000002</v>
      </c>
      <c r="K80">
        <v>215.533728</v>
      </c>
      <c r="L80">
        <v>653.15250000000003</v>
      </c>
      <c r="M80">
        <v>90</v>
      </c>
      <c r="N80">
        <v>118.125</v>
      </c>
      <c r="O80">
        <v>123.66562500000001</v>
      </c>
      <c r="P80">
        <v>123.75</v>
      </c>
      <c r="Q80">
        <v>21.823619999999998</v>
      </c>
      <c r="R80">
        <v>42.392195999999998</v>
      </c>
      <c r="S80">
        <v>0</v>
      </c>
      <c r="T80">
        <v>0</v>
      </c>
      <c r="U80">
        <v>279.18</v>
      </c>
      <c r="V80">
        <v>18.140473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31.3992</v>
      </c>
      <c r="AH80">
        <v>154.69245000000001</v>
      </c>
      <c r="AI80">
        <v>65.401647999999994</v>
      </c>
      <c r="AJ80">
        <v>0</v>
      </c>
      <c r="AK80">
        <v>50.5062</v>
      </c>
      <c r="AL80">
        <v>83.664000000000001</v>
      </c>
      <c r="AM80">
        <v>16.7958</v>
      </c>
      <c r="AN80">
        <v>0.63129000000000002</v>
      </c>
      <c r="AO80">
        <v>28.812000000000001</v>
      </c>
      <c r="AP80">
        <v>11.529</v>
      </c>
      <c r="AQ80">
        <v>66.528000000000006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75.41</v>
      </c>
      <c r="BA80">
        <f t="shared" si="4"/>
        <v>2897.7754379999992</v>
      </c>
      <c r="BD80">
        <v>25.2</v>
      </c>
      <c r="BE80">
        <v>7.45</v>
      </c>
      <c r="BF80">
        <v>2.09</v>
      </c>
      <c r="BG80">
        <v>3.96</v>
      </c>
      <c r="BH80">
        <v>5.64</v>
      </c>
      <c r="BI80">
        <v>4.68</v>
      </c>
      <c r="BJ80">
        <v>3.2</v>
      </c>
      <c r="BK80">
        <v>4.29</v>
      </c>
      <c r="BL80">
        <v>1.05</v>
      </c>
      <c r="BM80">
        <v>0</v>
      </c>
      <c r="BN80">
        <v>0.49</v>
      </c>
      <c r="BO80">
        <v>11.75</v>
      </c>
      <c r="BP80">
        <v>0</v>
      </c>
      <c r="BQ80">
        <v>4.28</v>
      </c>
      <c r="BR80">
        <v>1.1200000000000001</v>
      </c>
      <c r="BS80">
        <v>0.21</v>
      </c>
      <c r="BT80">
        <v>0</v>
      </c>
      <c r="BU80">
        <v>0</v>
      </c>
      <c r="BV80">
        <v>0</v>
      </c>
      <c r="BW80">
        <f t="shared" si="5"/>
        <v>75.41</v>
      </c>
    </row>
    <row r="81" spans="1:75">
      <c r="A81" t="s">
        <v>123</v>
      </c>
      <c r="B81">
        <v>0</v>
      </c>
      <c r="C81">
        <v>32.549999999999997</v>
      </c>
      <c r="D81">
        <v>9.4499999999999993</v>
      </c>
      <c r="E81">
        <v>0</v>
      </c>
      <c r="F81">
        <v>16.29</v>
      </c>
      <c r="G81">
        <v>53.213999999999999</v>
      </c>
      <c r="H81">
        <v>0</v>
      </c>
      <c r="I81">
        <v>66.855999999999995</v>
      </c>
      <c r="J81">
        <v>2.1920000000000002</v>
      </c>
      <c r="K81">
        <v>215.533728</v>
      </c>
      <c r="L81">
        <v>653.15250000000003</v>
      </c>
      <c r="M81">
        <v>90</v>
      </c>
      <c r="N81">
        <v>118.125</v>
      </c>
      <c r="O81">
        <v>123.66562500000001</v>
      </c>
      <c r="P81">
        <v>123.75</v>
      </c>
      <c r="Q81">
        <v>21.823619999999998</v>
      </c>
      <c r="R81">
        <v>42.392195999999998</v>
      </c>
      <c r="S81">
        <v>0</v>
      </c>
      <c r="T81">
        <v>0</v>
      </c>
      <c r="U81">
        <v>279.18</v>
      </c>
      <c r="V81">
        <v>18.140473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31.3992</v>
      </c>
      <c r="AH81">
        <v>154.69245000000001</v>
      </c>
      <c r="AI81">
        <v>65.401647999999994</v>
      </c>
      <c r="AJ81">
        <v>0</v>
      </c>
      <c r="AK81">
        <v>50.5062</v>
      </c>
      <c r="AL81">
        <v>83.664000000000001</v>
      </c>
      <c r="AM81">
        <v>16.7958</v>
      </c>
      <c r="AN81">
        <v>0.63129000000000002</v>
      </c>
      <c r="AO81">
        <v>28.812000000000001</v>
      </c>
      <c r="AP81">
        <v>11.529</v>
      </c>
      <c r="AQ81">
        <v>66.528000000000006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75.510000000000005</v>
      </c>
      <c r="BA81">
        <f t="shared" si="4"/>
        <v>2897.8754379999996</v>
      </c>
      <c r="BD81">
        <v>25.2</v>
      </c>
      <c r="BE81">
        <v>7.45</v>
      </c>
      <c r="BF81">
        <v>2.06</v>
      </c>
      <c r="BG81">
        <v>3.96</v>
      </c>
      <c r="BH81">
        <v>5.77</v>
      </c>
      <c r="BI81">
        <v>4.68</v>
      </c>
      <c r="BJ81">
        <v>3.2</v>
      </c>
      <c r="BK81">
        <v>4.29</v>
      </c>
      <c r="BL81">
        <v>1.05</v>
      </c>
      <c r="BM81">
        <v>0</v>
      </c>
      <c r="BN81">
        <v>0.49</v>
      </c>
      <c r="BO81">
        <v>11.75</v>
      </c>
      <c r="BP81">
        <v>0</v>
      </c>
      <c r="BQ81">
        <v>4.28</v>
      </c>
      <c r="BR81">
        <v>1.1200000000000001</v>
      </c>
      <c r="BS81">
        <v>0.21</v>
      </c>
      <c r="BT81">
        <v>0</v>
      </c>
      <c r="BU81">
        <v>0</v>
      </c>
      <c r="BV81">
        <v>0</v>
      </c>
      <c r="BW81">
        <f t="shared" si="5"/>
        <v>75.510000000000005</v>
      </c>
    </row>
    <row r="82" spans="1:75">
      <c r="A82" t="s">
        <v>124</v>
      </c>
      <c r="B82">
        <v>0</v>
      </c>
      <c r="C82">
        <v>32.549999999999997</v>
      </c>
      <c r="D82">
        <v>9.4499999999999993</v>
      </c>
      <c r="E82">
        <v>0</v>
      </c>
      <c r="F82">
        <v>16.29</v>
      </c>
      <c r="G82">
        <v>53.213999999999999</v>
      </c>
      <c r="H82">
        <v>0</v>
      </c>
      <c r="I82">
        <v>66.855999999999995</v>
      </c>
      <c r="J82">
        <v>2.1920000000000002</v>
      </c>
      <c r="K82">
        <v>215.533728</v>
      </c>
      <c r="L82">
        <v>653.15250000000003</v>
      </c>
      <c r="M82">
        <v>90</v>
      </c>
      <c r="N82">
        <v>118.125</v>
      </c>
      <c r="O82">
        <v>123.66562500000001</v>
      </c>
      <c r="P82">
        <v>123.75</v>
      </c>
      <c r="Q82">
        <v>21.823619999999998</v>
      </c>
      <c r="R82">
        <v>42.392195999999998</v>
      </c>
      <c r="S82">
        <v>0</v>
      </c>
      <c r="T82">
        <v>0</v>
      </c>
      <c r="U82">
        <v>279.18</v>
      </c>
      <c r="V82">
        <v>18.140473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31.3992</v>
      </c>
      <c r="AH82">
        <v>154.69245000000001</v>
      </c>
      <c r="AI82">
        <v>65.401647999999994</v>
      </c>
      <c r="AJ82">
        <v>0</v>
      </c>
      <c r="AK82">
        <v>50.5062</v>
      </c>
      <c r="AL82">
        <v>83.664000000000001</v>
      </c>
      <c r="AM82">
        <v>16.7958</v>
      </c>
      <c r="AN82">
        <v>0.63129000000000002</v>
      </c>
      <c r="AO82">
        <v>28.812000000000001</v>
      </c>
      <c r="AP82">
        <v>11.529</v>
      </c>
      <c r="AQ82">
        <v>66.528000000000006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75.510000000000005</v>
      </c>
      <c r="BA82">
        <f t="shared" si="4"/>
        <v>2897.8754379999996</v>
      </c>
      <c r="BD82">
        <v>25.2</v>
      </c>
      <c r="BE82">
        <v>7.45</v>
      </c>
      <c r="BF82">
        <v>2.06</v>
      </c>
      <c r="BG82">
        <v>3.96</v>
      </c>
      <c r="BH82">
        <v>5.77</v>
      </c>
      <c r="BI82">
        <v>4.68</v>
      </c>
      <c r="BJ82">
        <v>3.2</v>
      </c>
      <c r="BK82">
        <v>4.29</v>
      </c>
      <c r="BL82">
        <v>1.05</v>
      </c>
      <c r="BM82">
        <v>0</v>
      </c>
      <c r="BN82">
        <v>0.49</v>
      </c>
      <c r="BO82">
        <v>11.75</v>
      </c>
      <c r="BP82">
        <v>0</v>
      </c>
      <c r="BQ82">
        <v>4.28</v>
      </c>
      <c r="BR82">
        <v>1.1200000000000001</v>
      </c>
      <c r="BS82">
        <v>0.21</v>
      </c>
      <c r="BT82">
        <v>0</v>
      </c>
      <c r="BU82">
        <v>0</v>
      </c>
      <c r="BV82">
        <v>0</v>
      </c>
      <c r="BW82">
        <f t="shared" si="5"/>
        <v>75.510000000000005</v>
      </c>
    </row>
    <row r="83" spans="1:75">
      <c r="A83" t="s">
        <v>125</v>
      </c>
      <c r="B83">
        <v>0</v>
      </c>
      <c r="C83">
        <v>32.549999999999997</v>
      </c>
      <c r="D83">
        <v>9.4499999999999993</v>
      </c>
      <c r="E83">
        <v>0</v>
      </c>
      <c r="F83">
        <v>16.29</v>
      </c>
      <c r="G83">
        <v>53.213999999999999</v>
      </c>
      <c r="H83">
        <v>0</v>
      </c>
      <c r="I83">
        <v>66.855999999999995</v>
      </c>
      <c r="J83">
        <v>2.1920000000000002</v>
      </c>
      <c r="K83">
        <v>215.533728</v>
      </c>
      <c r="L83">
        <v>653.15250000000003</v>
      </c>
      <c r="M83">
        <v>90</v>
      </c>
      <c r="N83">
        <v>118.125</v>
      </c>
      <c r="O83">
        <v>123.66562500000001</v>
      </c>
      <c r="P83">
        <v>123.75</v>
      </c>
      <c r="Q83">
        <v>21.823619999999998</v>
      </c>
      <c r="R83">
        <v>42.392195999999998</v>
      </c>
      <c r="S83">
        <v>0</v>
      </c>
      <c r="T83">
        <v>0</v>
      </c>
      <c r="U83">
        <v>279.18</v>
      </c>
      <c r="V83">
        <v>18.140473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31.3992</v>
      </c>
      <c r="AH83">
        <v>154.69245000000001</v>
      </c>
      <c r="AI83">
        <v>65.401647999999994</v>
      </c>
      <c r="AJ83">
        <v>0</v>
      </c>
      <c r="AK83">
        <v>50.5062</v>
      </c>
      <c r="AL83">
        <v>83.664000000000001</v>
      </c>
      <c r="AM83">
        <v>16.7958</v>
      </c>
      <c r="AN83">
        <v>0.63129000000000002</v>
      </c>
      <c r="AO83">
        <v>28.812000000000001</v>
      </c>
      <c r="AP83">
        <v>11.529</v>
      </c>
      <c r="AQ83">
        <v>66.528000000000006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75.510000000000005</v>
      </c>
      <c r="BA83">
        <f t="shared" si="4"/>
        <v>2897.8754379999996</v>
      </c>
      <c r="BD83">
        <v>25.2</v>
      </c>
      <c r="BE83">
        <v>7.45</v>
      </c>
      <c r="BF83">
        <v>2.06</v>
      </c>
      <c r="BG83">
        <v>3.96</v>
      </c>
      <c r="BH83">
        <v>5.77</v>
      </c>
      <c r="BI83">
        <v>4.68</v>
      </c>
      <c r="BJ83">
        <v>3.2</v>
      </c>
      <c r="BK83">
        <v>4.29</v>
      </c>
      <c r="BL83">
        <v>1.05</v>
      </c>
      <c r="BM83">
        <v>0</v>
      </c>
      <c r="BN83">
        <v>0.49</v>
      </c>
      <c r="BO83">
        <v>11.75</v>
      </c>
      <c r="BP83">
        <v>0</v>
      </c>
      <c r="BQ83">
        <v>4.28</v>
      </c>
      <c r="BR83">
        <v>1.1200000000000001</v>
      </c>
      <c r="BS83">
        <v>0.21</v>
      </c>
      <c r="BT83">
        <v>0</v>
      </c>
      <c r="BU83">
        <v>0</v>
      </c>
      <c r="BV83">
        <v>0</v>
      </c>
      <c r="BW83">
        <f t="shared" si="5"/>
        <v>75.510000000000005</v>
      </c>
    </row>
    <row r="84" spans="1:75">
      <c r="A84" t="s">
        <v>126</v>
      </c>
      <c r="B84">
        <v>0</v>
      </c>
      <c r="C84">
        <v>32.549999999999997</v>
      </c>
      <c r="D84">
        <v>9.4499999999999993</v>
      </c>
      <c r="E84">
        <v>0</v>
      </c>
      <c r="F84">
        <v>16.29</v>
      </c>
      <c r="G84">
        <v>53.213999999999999</v>
      </c>
      <c r="H84">
        <v>0</v>
      </c>
      <c r="I84">
        <v>66.855999999999995</v>
      </c>
      <c r="J84">
        <v>2.1920000000000002</v>
      </c>
      <c r="K84">
        <v>215.533728</v>
      </c>
      <c r="L84">
        <v>653.15250000000003</v>
      </c>
      <c r="M84">
        <v>90</v>
      </c>
      <c r="N84">
        <v>118.125</v>
      </c>
      <c r="O84">
        <v>123.66562500000001</v>
      </c>
      <c r="P84">
        <v>123.75</v>
      </c>
      <c r="Q84">
        <v>21.823619999999998</v>
      </c>
      <c r="R84">
        <v>42.392195999999998</v>
      </c>
      <c r="S84">
        <v>0</v>
      </c>
      <c r="T84">
        <v>0</v>
      </c>
      <c r="U84">
        <v>279.18</v>
      </c>
      <c r="V84">
        <v>18.140473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31.3992</v>
      </c>
      <c r="AH84">
        <v>154.69245000000001</v>
      </c>
      <c r="AI84">
        <v>65.401647999999994</v>
      </c>
      <c r="AJ84">
        <v>0</v>
      </c>
      <c r="AK84">
        <v>50.5062</v>
      </c>
      <c r="AL84">
        <v>83.664000000000001</v>
      </c>
      <c r="AM84">
        <v>16.7958</v>
      </c>
      <c r="AN84">
        <v>0.63129000000000002</v>
      </c>
      <c r="AO84">
        <v>28.812000000000001</v>
      </c>
      <c r="AP84">
        <v>11.529</v>
      </c>
      <c r="AQ84">
        <v>66.528000000000006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75.510000000000005</v>
      </c>
      <c r="BA84">
        <f t="shared" si="4"/>
        <v>2897.8754379999996</v>
      </c>
      <c r="BD84">
        <v>25.2</v>
      </c>
      <c r="BE84">
        <v>7.45</v>
      </c>
      <c r="BF84">
        <v>2.06</v>
      </c>
      <c r="BG84">
        <v>3.96</v>
      </c>
      <c r="BH84">
        <v>5.77</v>
      </c>
      <c r="BI84">
        <v>4.68</v>
      </c>
      <c r="BJ84">
        <v>3.2</v>
      </c>
      <c r="BK84">
        <v>4.29</v>
      </c>
      <c r="BL84">
        <v>1.05</v>
      </c>
      <c r="BM84">
        <v>0</v>
      </c>
      <c r="BN84">
        <v>0.49</v>
      </c>
      <c r="BO84">
        <v>11.75</v>
      </c>
      <c r="BP84">
        <v>0</v>
      </c>
      <c r="BQ84">
        <v>4.28</v>
      </c>
      <c r="BR84">
        <v>1.1200000000000001</v>
      </c>
      <c r="BS84">
        <v>0.21</v>
      </c>
      <c r="BT84">
        <v>0</v>
      </c>
      <c r="BU84">
        <v>0</v>
      </c>
      <c r="BV84">
        <v>0</v>
      </c>
      <c r="BW84">
        <f t="shared" si="5"/>
        <v>75.510000000000005</v>
      </c>
    </row>
    <row r="85" spans="1:75">
      <c r="A85" t="s">
        <v>127</v>
      </c>
      <c r="B85">
        <v>0</v>
      </c>
      <c r="C85">
        <v>32.549999999999997</v>
      </c>
      <c r="D85">
        <v>9.4499999999999993</v>
      </c>
      <c r="E85">
        <v>0</v>
      </c>
      <c r="F85">
        <v>16.29</v>
      </c>
      <c r="G85">
        <v>53.213999999999999</v>
      </c>
      <c r="H85">
        <v>0</v>
      </c>
      <c r="I85">
        <v>66.855999999999995</v>
      </c>
      <c r="J85">
        <v>2.1920000000000002</v>
      </c>
      <c r="K85">
        <v>215.533728</v>
      </c>
      <c r="L85">
        <v>653.15250000000003</v>
      </c>
      <c r="M85">
        <v>90</v>
      </c>
      <c r="N85">
        <v>118.125</v>
      </c>
      <c r="O85">
        <v>123.66562500000001</v>
      </c>
      <c r="P85">
        <v>123.75</v>
      </c>
      <c r="Q85">
        <v>21.823619999999998</v>
      </c>
      <c r="R85">
        <v>42.392195999999998</v>
      </c>
      <c r="S85">
        <v>0</v>
      </c>
      <c r="T85">
        <v>0</v>
      </c>
      <c r="U85">
        <v>275.625</v>
      </c>
      <c r="V85">
        <v>18.140473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29.904</v>
      </c>
      <c r="AH85">
        <v>154.69245000000001</v>
      </c>
      <c r="AI85">
        <v>65.401647999999994</v>
      </c>
      <c r="AJ85">
        <v>0</v>
      </c>
      <c r="AK85">
        <v>50.5062</v>
      </c>
      <c r="AL85">
        <v>79.364599999999996</v>
      </c>
      <c r="AM85">
        <v>16.7958</v>
      </c>
      <c r="AN85">
        <v>0.89910999999999996</v>
      </c>
      <c r="AO85">
        <v>28.812000000000001</v>
      </c>
      <c r="AP85">
        <v>11.529</v>
      </c>
      <c r="AQ85">
        <v>66.528000000000006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75.14</v>
      </c>
      <c r="BA85">
        <f t="shared" si="4"/>
        <v>2888.4236579999988</v>
      </c>
      <c r="BD85">
        <v>25.2</v>
      </c>
      <c r="BE85">
        <v>7.45</v>
      </c>
      <c r="BF85">
        <v>2.06</v>
      </c>
      <c r="BG85">
        <v>3.96</v>
      </c>
      <c r="BH85">
        <v>5.77</v>
      </c>
      <c r="BI85">
        <v>4.68</v>
      </c>
      <c r="BJ85">
        <v>3.2</v>
      </c>
      <c r="BK85">
        <v>4.29</v>
      </c>
      <c r="BL85">
        <v>0.94</v>
      </c>
      <c r="BM85">
        <v>0</v>
      </c>
      <c r="BN85">
        <v>0.49</v>
      </c>
      <c r="BO85">
        <v>11.5</v>
      </c>
      <c r="BP85">
        <v>0</v>
      </c>
      <c r="BQ85">
        <v>4.28</v>
      </c>
      <c r="BR85">
        <v>1.1200000000000001</v>
      </c>
      <c r="BS85">
        <v>0.2</v>
      </c>
      <c r="BT85">
        <v>0</v>
      </c>
      <c r="BU85">
        <v>0</v>
      </c>
      <c r="BV85">
        <v>0</v>
      </c>
      <c r="BW85">
        <f t="shared" si="5"/>
        <v>75.14</v>
      </c>
    </row>
    <row r="86" spans="1:75">
      <c r="A86" t="s">
        <v>128</v>
      </c>
      <c r="B86">
        <v>0</v>
      </c>
      <c r="C86">
        <v>32.549999999999997</v>
      </c>
      <c r="D86">
        <v>9.4499999999999993</v>
      </c>
      <c r="E86">
        <v>0</v>
      </c>
      <c r="F86">
        <v>16.29</v>
      </c>
      <c r="G86">
        <v>53.213999999999999</v>
      </c>
      <c r="H86">
        <v>0</v>
      </c>
      <c r="I86">
        <v>66.855999999999995</v>
      </c>
      <c r="J86">
        <v>2.1920000000000002</v>
      </c>
      <c r="K86">
        <v>215.533728</v>
      </c>
      <c r="L86">
        <v>653.15250000000003</v>
      </c>
      <c r="M86">
        <v>90</v>
      </c>
      <c r="N86">
        <v>118.125</v>
      </c>
      <c r="O86">
        <v>123.66562500000001</v>
      </c>
      <c r="P86">
        <v>123.75</v>
      </c>
      <c r="Q86">
        <v>21.823619999999998</v>
      </c>
      <c r="R86">
        <v>42.392195999999998</v>
      </c>
      <c r="S86">
        <v>0</v>
      </c>
      <c r="T86">
        <v>0</v>
      </c>
      <c r="U86">
        <v>275.625</v>
      </c>
      <c r="V86">
        <v>18.140473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29.904</v>
      </c>
      <c r="AH86">
        <v>154.69245000000001</v>
      </c>
      <c r="AI86">
        <v>22.914000000000001</v>
      </c>
      <c r="AJ86">
        <v>0</v>
      </c>
      <c r="AK86">
        <v>50.5062</v>
      </c>
      <c r="AL86">
        <v>79.364599999999996</v>
      </c>
      <c r="AM86">
        <v>16.7958</v>
      </c>
      <c r="AN86">
        <v>0.89910999999999996</v>
      </c>
      <c r="AO86">
        <v>28.812000000000001</v>
      </c>
      <c r="AP86">
        <v>11.529</v>
      </c>
      <c r="AQ86">
        <v>66.528000000000006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75.14</v>
      </c>
      <c r="BA86">
        <f t="shared" si="4"/>
        <v>2845.936009999999</v>
      </c>
      <c r="BD86">
        <v>25.2</v>
      </c>
      <c r="BE86">
        <v>7.45</v>
      </c>
      <c r="BF86">
        <v>2.06</v>
      </c>
      <c r="BG86">
        <v>3.96</v>
      </c>
      <c r="BH86">
        <v>5.77</v>
      </c>
      <c r="BI86">
        <v>4.68</v>
      </c>
      <c r="BJ86">
        <v>3.2</v>
      </c>
      <c r="BK86">
        <v>4.29</v>
      </c>
      <c r="BL86">
        <v>0.94</v>
      </c>
      <c r="BM86">
        <v>0</v>
      </c>
      <c r="BN86">
        <v>0.49</v>
      </c>
      <c r="BO86">
        <v>11.5</v>
      </c>
      <c r="BP86">
        <v>0</v>
      </c>
      <c r="BQ86">
        <v>4.28</v>
      </c>
      <c r="BR86">
        <v>1.1200000000000001</v>
      </c>
      <c r="BS86">
        <v>0.2</v>
      </c>
      <c r="BT86">
        <v>0</v>
      </c>
      <c r="BU86">
        <v>0</v>
      </c>
      <c r="BV86">
        <v>0</v>
      </c>
      <c r="BW86">
        <f t="shared" si="5"/>
        <v>75.14</v>
      </c>
    </row>
    <row r="87" spans="1:75">
      <c r="A87" t="s">
        <v>129</v>
      </c>
      <c r="B87">
        <v>0</v>
      </c>
      <c r="C87">
        <v>32.549999999999997</v>
      </c>
      <c r="D87">
        <v>9.4499999999999993</v>
      </c>
      <c r="E87">
        <v>0</v>
      </c>
      <c r="F87">
        <v>16.29</v>
      </c>
      <c r="G87">
        <v>53.213999999999999</v>
      </c>
      <c r="H87">
        <v>0</v>
      </c>
      <c r="I87">
        <v>66.855999999999995</v>
      </c>
      <c r="J87">
        <v>2.1920000000000002</v>
      </c>
      <c r="K87">
        <v>215.533728</v>
      </c>
      <c r="L87">
        <v>653.15250000000003</v>
      </c>
      <c r="M87">
        <v>90</v>
      </c>
      <c r="N87">
        <v>118.125</v>
      </c>
      <c r="O87">
        <v>123.66562500000001</v>
      </c>
      <c r="P87">
        <v>123.75</v>
      </c>
      <c r="Q87">
        <v>21.823619999999998</v>
      </c>
      <c r="R87">
        <v>42.392195999999998</v>
      </c>
      <c r="S87">
        <v>0</v>
      </c>
      <c r="T87">
        <v>0</v>
      </c>
      <c r="U87">
        <v>275.625</v>
      </c>
      <c r="V87">
        <v>18.140473</v>
      </c>
      <c r="W87">
        <v>147.515625</v>
      </c>
      <c r="X87">
        <v>0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46.188000000000002</v>
      </c>
      <c r="AF87">
        <v>29.58</v>
      </c>
      <c r="AG87">
        <v>29.904</v>
      </c>
      <c r="AH87">
        <v>152.94049999999999</v>
      </c>
      <c r="AI87">
        <v>19.094999999999999</v>
      </c>
      <c r="AJ87">
        <v>0</v>
      </c>
      <c r="AK87">
        <v>50.5062</v>
      </c>
      <c r="AL87">
        <v>79.364599999999996</v>
      </c>
      <c r="AM87">
        <v>15.996</v>
      </c>
      <c r="AN87">
        <v>0.89910999999999996</v>
      </c>
      <c r="AO87">
        <v>28.812000000000001</v>
      </c>
      <c r="AP87">
        <v>11.529</v>
      </c>
      <c r="AQ87">
        <v>62.244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75.14</v>
      </c>
      <c r="BA87">
        <f t="shared" si="4"/>
        <v>2823.1051879999995</v>
      </c>
      <c r="BD87">
        <v>25.2</v>
      </c>
      <c r="BE87">
        <v>7.45</v>
      </c>
      <c r="BF87">
        <v>2.06</v>
      </c>
      <c r="BG87">
        <v>3.96</v>
      </c>
      <c r="BH87">
        <v>5.77</v>
      </c>
      <c r="BI87">
        <v>4.68</v>
      </c>
      <c r="BJ87">
        <v>3.2</v>
      </c>
      <c r="BK87">
        <v>4.29</v>
      </c>
      <c r="BL87">
        <v>0.94</v>
      </c>
      <c r="BM87">
        <v>0</v>
      </c>
      <c r="BN87">
        <v>0.49</v>
      </c>
      <c r="BO87">
        <v>11.5</v>
      </c>
      <c r="BP87">
        <v>0</v>
      </c>
      <c r="BQ87">
        <v>4.28</v>
      </c>
      <c r="BR87">
        <v>1.1200000000000001</v>
      </c>
      <c r="BS87">
        <v>0.2</v>
      </c>
      <c r="BT87">
        <v>0</v>
      </c>
      <c r="BU87">
        <v>0</v>
      </c>
      <c r="BV87">
        <v>0</v>
      </c>
      <c r="BW87">
        <f t="shared" si="5"/>
        <v>75.14</v>
      </c>
    </row>
    <row r="88" spans="1:75">
      <c r="A88" t="s">
        <v>130</v>
      </c>
      <c r="B88">
        <v>0</v>
      </c>
      <c r="C88">
        <v>32.549999999999997</v>
      </c>
      <c r="D88">
        <v>9.4499999999999993</v>
      </c>
      <c r="E88">
        <v>0</v>
      </c>
      <c r="F88">
        <v>16.29</v>
      </c>
      <c r="G88">
        <v>53.213999999999999</v>
      </c>
      <c r="H88">
        <v>0</v>
      </c>
      <c r="I88">
        <v>66.855999999999995</v>
      </c>
      <c r="J88">
        <v>2.1920000000000002</v>
      </c>
      <c r="K88">
        <v>215.533728</v>
      </c>
      <c r="L88">
        <v>653.15250000000003</v>
      </c>
      <c r="M88">
        <v>90</v>
      </c>
      <c r="N88">
        <v>118.125</v>
      </c>
      <c r="O88">
        <v>123.66562500000001</v>
      </c>
      <c r="P88">
        <v>123.75</v>
      </c>
      <c r="Q88">
        <v>21.823619999999998</v>
      </c>
      <c r="R88">
        <v>42.392195999999998</v>
      </c>
      <c r="S88">
        <v>0</v>
      </c>
      <c r="T88">
        <v>0</v>
      </c>
      <c r="U88">
        <v>275.625</v>
      </c>
      <c r="V88">
        <v>18.140473</v>
      </c>
      <c r="W88">
        <v>147.515625</v>
      </c>
      <c r="X88">
        <v>0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46.188000000000002</v>
      </c>
      <c r="AF88">
        <v>29.58</v>
      </c>
      <c r="AG88">
        <v>29.904</v>
      </c>
      <c r="AH88">
        <v>152.94049999999999</v>
      </c>
      <c r="AI88">
        <v>19.094999999999999</v>
      </c>
      <c r="AJ88">
        <v>0</v>
      </c>
      <c r="AK88">
        <v>50.5062</v>
      </c>
      <c r="AL88">
        <v>79.364599999999996</v>
      </c>
      <c r="AM88">
        <v>15.996</v>
      </c>
      <c r="AN88">
        <v>0.89910999999999996</v>
      </c>
      <c r="AO88">
        <v>28.812000000000001</v>
      </c>
      <c r="AP88">
        <v>11.529</v>
      </c>
      <c r="AQ88">
        <v>62.244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75.14</v>
      </c>
      <c r="BA88">
        <f t="shared" si="4"/>
        <v>2823.1051879999995</v>
      </c>
      <c r="BD88">
        <v>25.2</v>
      </c>
      <c r="BE88">
        <v>7.45</v>
      </c>
      <c r="BF88">
        <v>2.06</v>
      </c>
      <c r="BG88">
        <v>3.96</v>
      </c>
      <c r="BH88">
        <v>5.77</v>
      </c>
      <c r="BI88">
        <v>4.68</v>
      </c>
      <c r="BJ88">
        <v>3.2</v>
      </c>
      <c r="BK88">
        <v>4.29</v>
      </c>
      <c r="BL88">
        <v>0.94</v>
      </c>
      <c r="BM88">
        <v>0</v>
      </c>
      <c r="BN88">
        <v>0.49</v>
      </c>
      <c r="BO88">
        <v>11.5</v>
      </c>
      <c r="BP88">
        <v>0</v>
      </c>
      <c r="BQ88">
        <v>4.28</v>
      </c>
      <c r="BR88">
        <v>1.1200000000000001</v>
      </c>
      <c r="BS88">
        <v>0.2</v>
      </c>
      <c r="BT88">
        <v>0</v>
      </c>
      <c r="BU88">
        <v>0</v>
      </c>
      <c r="BV88">
        <v>0</v>
      </c>
      <c r="BW88">
        <f t="shared" si="5"/>
        <v>75.14</v>
      </c>
    </row>
    <row r="89" spans="1:75">
      <c r="A89" t="s">
        <v>131</v>
      </c>
      <c r="B89">
        <v>0</v>
      </c>
      <c r="C89">
        <v>32.549999999999997</v>
      </c>
      <c r="D89">
        <v>9.4499999999999993</v>
      </c>
      <c r="E89">
        <v>0</v>
      </c>
      <c r="F89">
        <v>16.29</v>
      </c>
      <c r="G89">
        <v>53.213999999999999</v>
      </c>
      <c r="H89">
        <v>0</v>
      </c>
      <c r="I89">
        <v>66.855999999999995</v>
      </c>
      <c r="J89">
        <v>2.1920000000000002</v>
      </c>
      <c r="K89">
        <v>215.533728</v>
      </c>
      <c r="L89">
        <v>653.15250000000003</v>
      </c>
      <c r="M89">
        <v>90</v>
      </c>
      <c r="N89">
        <v>118.125</v>
      </c>
      <c r="O89">
        <v>123.66562500000001</v>
      </c>
      <c r="P89">
        <v>123.75</v>
      </c>
      <c r="Q89">
        <v>21.823619999999998</v>
      </c>
      <c r="R89">
        <v>42.392195999999998</v>
      </c>
      <c r="S89">
        <v>0</v>
      </c>
      <c r="T89">
        <v>0</v>
      </c>
      <c r="U89">
        <v>275.625</v>
      </c>
      <c r="V89">
        <v>18.140473</v>
      </c>
      <c r="W89">
        <v>147.515625</v>
      </c>
      <c r="X89">
        <v>0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46.188000000000002</v>
      </c>
      <c r="AF89">
        <v>29.58</v>
      </c>
      <c r="AG89">
        <v>29.904</v>
      </c>
      <c r="AH89">
        <v>152.94049999999999</v>
      </c>
      <c r="AI89">
        <v>19.094999999999999</v>
      </c>
      <c r="AJ89">
        <v>0</v>
      </c>
      <c r="AK89">
        <v>50.5062</v>
      </c>
      <c r="AL89">
        <v>79.364599999999996</v>
      </c>
      <c r="AM89">
        <v>15.996</v>
      </c>
      <c r="AN89">
        <v>0.89910999999999996</v>
      </c>
      <c r="AO89">
        <v>28.812000000000001</v>
      </c>
      <c r="AP89">
        <v>11.529</v>
      </c>
      <c r="AQ89">
        <v>62.244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75.040000000000006</v>
      </c>
      <c r="BA89">
        <f t="shared" si="4"/>
        <v>2823.0051879999996</v>
      </c>
      <c r="BD89">
        <v>25.2</v>
      </c>
      <c r="BE89">
        <v>7.45</v>
      </c>
      <c r="BF89">
        <v>2.06</v>
      </c>
      <c r="BG89">
        <v>3.96</v>
      </c>
      <c r="BH89">
        <v>5.77</v>
      </c>
      <c r="BI89">
        <v>4.68</v>
      </c>
      <c r="BJ89">
        <v>3.2</v>
      </c>
      <c r="BK89">
        <v>4.0999999999999996</v>
      </c>
      <c r="BL89">
        <v>0.94</v>
      </c>
      <c r="BM89">
        <v>0</v>
      </c>
      <c r="BN89">
        <v>0.49</v>
      </c>
      <c r="BO89">
        <v>11.59</v>
      </c>
      <c r="BP89">
        <v>0</v>
      </c>
      <c r="BQ89">
        <v>4.28</v>
      </c>
      <c r="BR89">
        <v>1.1200000000000001</v>
      </c>
      <c r="BS89">
        <v>0.2</v>
      </c>
      <c r="BT89">
        <v>0</v>
      </c>
      <c r="BU89">
        <v>0</v>
      </c>
      <c r="BV89">
        <v>0</v>
      </c>
      <c r="BW89">
        <f t="shared" si="5"/>
        <v>75.040000000000006</v>
      </c>
    </row>
    <row r="90" spans="1:75">
      <c r="A90" t="s">
        <v>132</v>
      </c>
      <c r="B90">
        <v>0</v>
      </c>
      <c r="C90">
        <v>32.549999999999997</v>
      </c>
      <c r="D90">
        <v>9.4499999999999993</v>
      </c>
      <c r="E90">
        <v>0</v>
      </c>
      <c r="F90">
        <v>16.29</v>
      </c>
      <c r="G90">
        <v>53.213999999999999</v>
      </c>
      <c r="H90">
        <v>0</v>
      </c>
      <c r="I90">
        <v>66.855999999999995</v>
      </c>
      <c r="J90">
        <v>2.1920000000000002</v>
      </c>
      <c r="K90">
        <v>215.533728</v>
      </c>
      <c r="L90">
        <v>653.15250000000003</v>
      </c>
      <c r="M90">
        <v>90</v>
      </c>
      <c r="N90">
        <v>118.125</v>
      </c>
      <c r="O90">
        <v>123.66562500000001</v>
      </c>
      <c r="P90">
        <v>123.75</v>
      </c>
      <c r="Q90">
        <v>21.823619999999998</v>
      </c>
      <c r="R90">
        <v>42.392195999999998</v>
      </c>
      <c r="S90">
        <v>0</v>
      </c>
      <c r="T90">
        <v>0</v>
      </c>
      <c r="U90">
        <v>275.625</v>
      </c>
      <c r="V90">
        <v>18.140473</v>
      </c>
      <c r="W90">
        <v>147.515625</v>
      </c>
      <c r="X90">
        <v>0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46.188000000000002</v>
      </c>
      <c r="AF90">
        <v>29.58</v>
      </c>
      <c r="AG90">
        <v>29.904</v>
      </c>
      <c r="AH90">
        <v>152.94049999999999</v>
      </c>
      <c r="AI90">
        <v>19.094999999999999</v>
      </c>
      <c r="AJ90">
        <v>0</v>
      </c>
      <c r="AK90">
        <v>50.5062</v>
      </c>
      <c r="AL90">
        <v>79.364599999999996</v>
      </c>
      <c r="AM90">
        <v>15.996</v>
      </c>
      <c r="AN90">
        <v>0.89910999999999996</v>
      </c>
      <c r="AO90">
        <v>28.812000000000001</v>
      </c>
      <c r="AP90">
        <v>11.529</v>
      </c>
      <c r="AQ90">
        <v>62.244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75.040000000000006</v>
      </c>
      <c r="BA90">
        <f t="shared" si="4"/>
        <v>2823.0051879999996</v>
      </c>
      <c r="BD90">
        <v>25.2</v>
      </c>
      <c r="BE90">
        <v>7.45</v>
      </c>
      <c r="BF90">
        <v>2.06</v>
      </c>
      <c r="BG90">
        <v>3.96</v>
      </c>
      <c r="BH90">
        <v>5.77</v>
      </c>
      <c r="BI90">
        <v>4.68</v>
      </c>
      <c r="BJ90">
        <v>3.2</v>
      </c>
      <c r="BK90">
        <v>4.0999999999999996</v>
      </c>
      <c r="BL90">
        <v>0.94</v>
      </c>
      <c r="BM90">
        <v>0</v>
      </c>
      <c r="BN90">
        <v>0.49</v>
      </c>
      <c r="BO90">
        <v>11.59</v>
      </c>
      <c r="BP90">
        <v>0</v>
      </c>
      <c r="BQ90">
        <v>4.28</v>
      </c>
      <c r="BR90">
        <v>1.1200000000000001</v>
      </c>
      <c r="BS90">
        <v>0.2</v>
      </c>
      <c r="BT90">
        <v>0</v>
      </c>
      <c r="BU90">
        <v>0</v>
      </c>
      <c r="BV90">
        <v>0</v>
      </c>
      <c r="BW90">
        <f t="shared" si="5"/>
        <v>75.040000000000006</v>
      </c>
    </row>
    <row r="91" spans="1:75">
      <c r="A91" t="s">
        <v>133</v>
      </c>
      <c r="B91">
        <v>0</v>
      </c>
      <c r="C91">
        <v>32.549999999999997</v>
      </c>
      <c r="D91">
        <v>9.4499999999999993</v>
      </c>
      <c r="E91">
        <v>0</v>
      </c>
      <c r="F91">
        <v>16.29</v>
      </c>
      <c r="G91">
        <v>53.213999999999999</v>
      </c>
      <c r="H91">
        <v>0</v>
      </c>
      <c r="I91">
        <v>66.855999999999995</v>
      </c>
      <c r="J91">
        <v>2.1920000000000002</v>
      </c>
      <c r="K91">
        <v>215.533728</v>
      </c>
      <c r="L91">
        <v>653.15250000000003</v>
      </c>
      <c r="M91">
        <v>90</v>
      </c>
      <c r="N91">
        <v>118.125</v>
      </c>
      <c r="O91">
        <v>123.66562500000001</v>
      </c>
      <c r="P91">
        <v>123.75</v>
      </c>
      <c r="Q91">
        <v>21.823619999999998</v>
      </c>
      <c r="R91">
        <v>42.392195999999998</v>
      </c>
      <c r="S91">
        <v>0</v>
      </c>
      <c r="T91">
        <v>0</v>
      </c>
      <c r="U91">
        <v>275.625</v>
      </c>
      <c r="V91">
        <v>18.140473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29.904</v>
      </c>
      <c r="AH91">
        <v>154.69245000000001</v>
      </c>
      <c r="AI91">
        <v>30.552</v>
      </c>
      <c r="AJ91">
        <v>0</v>
      </c>
      <c r="AK91">
        <v>50.5062</v>
      </c>
      <c r="AL91">
        <v>79.364599999999996</v>
      </c>
      <c r="AM91">
        <v>16.7958</v>
      </c>
      <c r="AN91">
        <v>0.89910999999999996</v>
      </c>
      <c r="AO91">
        <v>28.812000000000001</v>
      </c>
      <c r="AP91">
        <v>11.529</v>
      </c>
      <c r="AQ91">
        <v>66.528000000000006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74.739999999999995</v>
      </c>
      <c r="BA91">
        <f t="shared" si="4"/>
        <v>2853.1740099999988</v>
      </c>
      <c r="BD91">
        <v>24.07</v>
      </c>
      <c r="BE91">
        <v>7.64</v>
      </c>
      <c r="BF91">
        <v>1.99</v>
      </c>
      <c r="BG91">
        <v>4.08</v>
      </c>
      <c r="BH91">
        <v>5.77</v>
      </c>
      <c r="BI91">
        <v>4.78</v>
      </c>
      <c r="BJ91">
        <v>3.11</v>
      </c>
      <c r="BK91">
        <v>4.1900000000000004</v>
      </c>
      <c r="BL91">
        <v>1</v>
      </c>
      <c r="BM91">
        <v>0</v>
      </c>
      <c r="BN91">
        <v>0.51</v>
      </c>
      <c r="BO91">
        <v>11.87</v>
      </c>
      <c r="BP91">
        <v>0</v>
      </c>
      <c r="BQ91">
        <v>4.41</v>
      </c>
      <c r="BR91">
        <v>1.0900000000000001</v>
      </c>
      <c r="BS91">
        <v>0.23</v>
      </c>
      <c r="BT91">
        <v>0</v>
      </c>
      <c r="BU91">
        <v>0</v>
      </c>
      <c r="BV91">
        <v>0</v>
      </c>
      <c r="BW91">
        <f t="shared" si="5"/>
        <v>74.739999999999995</v>
      </c>
    </row>
    <row r="92" spans="1:75">
      <c r="A92" t="s">
        <v>134</v>
      </c>
      <c r="B92">
        <v>0</v>
      </c>
      <c r="C92">
        <v>32.549999999999997</v>
      </c>
      <c r="D92">
        <v>9.4499999999999993</v>
      </c>
      <c r="E92">
        <v>0</v>
      </c>
      <c r="F92">
        <v>16.29</v>
      </c>
      <c r="G92">
        <v>53.213999999999999</v>
      </c>
      <c r="H92">
        <v>0</v>
      </c>
      <c r="I92">
        <v>66.855999999999995</v>
      </c>
      <c r="J92">
        <v>2.1920000000000002</v>
      </c>
      <c r="K92">
        <v>215.533728</v>
      </c>
      <c r="L92">
        <v>653.15250000000003</v>
      </c>
      <c r="M92">
        <v>90</v>
      </c>
      <c r="N92">
        <v>118.125</v>
      </c>
      <c r="O92">
        <v>123.66562500000001</v>
      </c>
      <c r="P92">
        <v>123.75</v>
      </c>
      <c r="Q92">
        <v>21.823619999999998</v>
      </c>
      <c r="R92">
        <v>42.392195999999998</v>
      </c>
      <c r="S92">
        <v>0</v>
      </c>
      <c r="T92">
        <v>0</v>
      </c>
      <c r="U92">
        <v>275.625</v>
      </c>
      <c r="V92">
        <v>18.140473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29.904</v>
      </c>
      <c r="AH92">
        <v>154.69245000000001</v>
      </c>
      <c r="AI92">
        <v>30.552</v>
      </c>
      <c r="AJ92">
        <v>0</v>
      </c>
      <c r="AK92">
        <v>50.5062</v>
      </c>
      <c r="AL92">
        <v>79.364599999999996</v>
      </c>
      <c r="AM92">
        <v>16.7958</v>
      </c>
      <c r="AN92">
        <v>0.89910999999999996</v>
      </c>
      <c r="AO92">
        <v>28.812000000000001</v>
      </c>
      <c r="AP92">
        <v>11.529</v>
      </c>
      <c r="AQ92">
        <v>66.528000000000006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74.749999999999986</v>
      </c>
      <c r="BA92">
        <f t="shared" si="4"/>
        <v>2853.184009999999</v>
      </c>
      <c r="BD92">
        <v>24.07</v>
      </c>
      <c r="BE92">
        <v>7.64</v>
      </c>
      <c r="BF92">
        <v>1.99</v>
      </c>
      <c r="BG92">
        <v>4.08</v>
      </c>
      <c r="BH92">
        <v>5.77</v>
      </c>
      <c r="BI92">
        <v>4.78</v>
      </c>
      <c r="BJ92">
        <v>3.11</v>
      </c>
      <c r="BK92">
        <v>4.1900000000000004</v>
      </c>
      <c r="BL92">
        <v>1</v>
      </c>
      <c r="BM92">
        <v>0</v>
      </c>
      <c r="BN92">
        <v>0.51</v>
      </c>
      <c r="BO92">
        <v>11.87</v>
      </c>
      <c r="BP92">
        <v>0</v>
      </c>
      <c r="BQ92">
        <v>4.41</v>
      </c>
      <c r="BR92">
        <v>1.0900000000000001</v>
      </c>
      <c r="BS92">
        <v>0.24</v>
      </c>
      <c r="BT92">
        <v>0</v>
      </c>
      <c r="BU92">
        <v>0</v>
      </c>
      <c r="BV92">
        <v>0</v>
      </c>
      <c r="BW92">
        <f t="shared" si="5"/>
        <v>74.749999999999986</v>
      </c>
    </row>
    <row r="93" spans="1:75">
      <c r="A93" t="s">
        <v>135</v>
      </c>
      <c r="B93">
        <v>0</v>
      </c>
      <c r="C93">
        <v>32.76</v>
      </c>
      <c r="D93">
        <v>9.4499999999999993</v>
      </c>
      <c r="E93">
        <v>0</v>
      </c>
      <c r="F93">
        <v>16.29</v>
      </c>
      <c r="G93">
        <v>53.213999999999999</v>
      </c>
      <c r="H93">
        <v>0</v>
      </c>
      <c r="I93">
        <v>66.855999999999995</v>
      </c>
      <c r="J93">
        <v>2.1920000000000002</v>
      </c>
      <c r="K93">
        <v>215.533728</v>
      </c>
      <c r="L93">
        <v>653.15250000000003</v>
      </c>
      <c r="M93">
        <v>90</v>
      </c>
      <c r="N93">
        <v>118.125</v>
      </c>
      <c r="O93">
        <v>123.66562500000001</v>
      </c>
      <c r="P93">
        <v>123.75</v>
      </c>
      <c r="Q93">
        <v>21.823619999999998</v>
      </c>
      <c r="R93">
        <v>42.392195999999998</v>
      </c>
      <c r="S93">
        <v>0</v>
      </c>
      <c r="T93">
        <v>0</v>
      </c>
      <c r="U93">
        <v>275.625</v>
      </c>
      <c r="V93">
        <v>18.140473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29.904</v>
      </c>
      <c r="AH93">
        <v>154.69245000000001</v>
      </c>
      <c r="AI93">
        <v>30.552</v>
      </c>
      <c r="AJ93">
        <v>0</v>
      </c>
      <c r="AK93">
        <v>50.5062</v>
      </c>
      <c r="AL93">
        <v>79.364599999999996</v>
      </c>
      <c r="AM93">
        <v>16.7958</v>
      </c>
      <c r="AN93">
        <v>0.91823999999999995</v>
      </c>
      <c r="AO93">
        <v>28.812000000000001</v>
      </c>
      <c r="AP93">
        <v>11.529</v>
      </c>
      <c r="AQ93">
        <v>66.528000000000006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74.8</v>
      </c>
      <c r="BA93">
        <f t="shared" si="4"/>
        <v>2853.4631399999994</v>
      </c>
      <c r="BD93">
        <v>24.07</v>
      </c>
      <c r="BE93">
        <v>7.64</v>
      </c>
      <c r="BF93">
        <v>1.99</v>
      </c>
      <c r="BG93">
        <v>4.08</v>
      </c>
      <c r="BH93">
        <v>5.81</v>
      </c>
      <c r="BI93">
        <v>4.78</v>
      </c>
      <c r="BJ93">
        <v>3.11</v>
      </c>
      <c r="BK93">
        <v>4.1900000000000004</v>
      </c>
      <c r="BL93">
        <v>1</v>
      </c>
      <c r="BM93">
        <v>0</v>
      </c>
      <c r="BN93">
        <v>0.51</v>
      </c>
      <c r="BO93">
        <v>11.87</v>
      </c>
      <c r="BP93">
        <v>0</v>
      </c>
      <c r="BQ93">
        <v>4.41</v>
      </c>
      <c r="BR93">
        <v>1.0900000000000001</v>
      </c>
      <c r="BS93">
        <v>0.25</v>
      </c>
      <c r="BT93">
        <v>0</v>
      </c>
      <c r="BU93">
        <v>0</v>
      </c>
      <c r="BV93">
        <v>0</v>
      </c>
      <c r="BW93">
        <f t="shared" si="5"/>
        <v>74.8</v>
      </c>
    </row>
    <row r="94" spans="1:75">
      <c r="A94" t="s">
        <v>136</v>
      </c>
      <c r="B94">
        <v>0</v>
      </c>
      <c r="C94">
        <v>32.76</v>
      </c>
      <c r="D94">
        <v>9.4499999999999993</v>
      </c>
      <c r="E94">
        <v>0</v>
      </c>
      <c r="F94">
        <v>16.29</v>
      </c>
      <c r="G94">
        <v>53.213999999999999</v>
      </c>
      <c r="H94">
        <v>0</v>
      </c>
      <c r="I94">
        <v>66.855999999999995</v>
      </c>
      <c r="J94">
        <v>2.1920000000000002</v>
      </c>
      <c r="K94">
        <v>215.533728</v>
      </c>
      <c r="L94">
        <v>653.15250000000003</v>
      </c>
      <c r="M94">
        <v>90</v>
      </c>
      <c r="N94">
        <v>118.125</v>
      </c>
      <c r="O94">
        <v>123.66562500000001</v>
      </c>
      <c r="P94">
        <v>123.75</v>
      </c>
      <c r="Q94">
        <v>21.823619999999998</v>
      </c>
      <c r="R94">
        <v>42.392195999999998</v>
      </c>
      <c r="S94">
        <v>0</v>
      </c>
      <c r="T94">
        <v>0</v>
      </c>
      <c r="U94">
        <v>275.625</v>
      </c>
      <c r="V94">
        <v>18.140473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29.904</v>
      </c>
      <c r="AH94">
        <v>154.69245000000001</v>
      </c>
      <c r="AI94">
        <v>30.552</v>
      </c>
      <c r="AJ94">
        <v>0</v>
      </c>
      <c r="AK94">
        <v>50.5062</v>
      </c>
      <c r="AL94">
        <v>79.364599999999996</v>
      </c>
      <c r="AM94">
        <v>16.7958</v>
      </c>
      <c r="AN94">
        <v>0.91823999999999995</v>
      </c>
      <c r="AO94">
        <v>28.812000000000001</v>
      </c>
      <c r="AP94">
        <v>11.529</v>
      </c>
      <c r="AQ94">
        <v>66.528000000000006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74.72999999999999</v>
      </c>
      <c r="BA94">
        <f t="shared" si="4"/>
        <v>2853.3931399999992</v>
      </c>
      <c r="BD94">
        <v>24.07</v>
      </c>
      <c r="BE94">
        <v>7.64</v>
      </c>
      <c r="BF94">
        <v>1.99</v>
      </c>
      <c r="BG94">
        <v>4.08</v>
      </c>
      <c r="BH94">
        <v>5.81</v>
      </c>
      <c r="BI94">
        <v>4.78</v>
      </c>
      <c r="BJ94">
        <v>3.11</v>
      </c>
      <c r="BK94">
        <v>4.12</v>
      </c>
      <c r="BL94">
        <v>0.98</v>
      </c>
      <c r="BM94">
        <v>0</v>
      </c>
      <c r="BN94">
        <v>0.51</v>
      </c>
      <c r="BO94">
        <v>11.87</v>
      </c>
      <c r="BP94">
        <v>0</v>
      </c>
      <c r="BQ94">
        <v>4.41</v>
      </c>
      <c r="BR94">
        <v>1.0900000000000001</v>
      </c>
      <c r="BS94">
        <v>0.27</v>
      </c>
      <c r="BT94">
        <v>0</v>
      </c>
      <c r="BU94">
        <v>0</v>
      </c>
      <c r="BV94">
        <v>0</v>
      </c>
      <c r="BW94">
        <f t="shared" si="5"/>
        <v>74.72999999999999</v>
      </c>
    </row>
    <row r="95" spans="1:75">
      <c r="A95" t="s">
        <v>137</v>
      </c>
      <c r="B95">
        <v>0</v>
      </c>
      <c r="C95">
        <v>32.76</v>
      </c>
      <c r="D95">
        <v>9.4499999999999993</v>
      </c>
      <c r="E95">
        <v>0</v>
      </c>
      <c r="F95">
        <v>16.29</v>
      </c>
      <c r="G95">
        <v>53.213999999999999</v>
      </c>
      <c r="H95">
        <v>0</v>
      </c>
      <c r="I95">
        <v>66.855999999999995</v>
      </c>
      <c r="J95">
        <v>2.1920000000000002</v>
      </c>
      <c r="K95">
        <v>215.533728</v>
      </c>
      <c r="L95">
        <v>653.15250000000003</v>
      </c>
      <c r="M95">
        <v>90</v>
      </c>
      <c r="N95">
        <v>118.125</v>
      </c>
      <c r="O95">
        <v>123.66562500000001</v>
      </c>
      <c r="P95">
        <v>123.75</v>
      </c>
      <c r="Q95">
        <v>21.823619999999998</v>
      </c>
      <c r="R95">
        <v>42.392195999999998</v>
      </c>
      <c r="S95">
        <v>0</v>
      </c>
      <c r="T95">
        <v>0</v>
      </c>
      <c r="U95">
        <v>275.625</v>
      </c>
      <c r="V95">
        <v>18.140473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46.188000000000002</v>
      </c>
      <c r="AF95">
        <v>27.608000000000001</v>
      </c>
      <c r="AG95">
        <v>29.904</v>
      </c>
      <c r="AH95">
        <v>152.94049999999999</v>
      </c>
      <c r="AI95">
        <v>19.094999999999999</v>
      </c>
      <c r="AJ95">
        <v>0</v>
      </c>
      <c r="AK95">
        <v>50.5062</v>
      </c>
      <c r="AL95">
        <v>79.364599999999996</v>
      </c>
      <c r="AM95">
        <v>15.996</v>
      </c>
      <c r="AN95">
        <v>0.91823999999999995</v>
      </c>
      <c r="AO95">
        <v>28.812000000000001</v>
      </c>
      <c r="AP95">
        <v>11.529</v>
      </c>
      <c r="AQ95">
        <v>62.244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74.72999999999999</v>
      </c>
      <c r="BA95">
        <f t="shared" si="4"/>
        <v>2820.9523180000001</v>
      </c>
      <c r="BD95">
        <v>24.07</v>
      </c>
      <c r="BE95">
        <v>7.64</v>
      </c>
      <c r="BF95">
        <v>1.99</v>
      </c>
      <c r="BG95">
        <v>4.08</v>
      </c>
      <c r="BH95">
        <v>5.81</v>
      </c>
      <c r="BI95">
        <v>4.78</v>
      </c>
      <c r="BJ95">
        <v>3.11</v>
      </c>
      <c r="BK95">
        <v>4.12</v>
      </c>
      <c r="BL95">
        <v>0.98</v>
      </c>
      <c r="BM95">
        <v>0</v>
      </c>
      <c r="BN95">
        <v>0.51</v>
      </c>
      <c r="BO95">
        <v>11.87</v>
      </c>
      <c r="BP95">
        <v>0</v>
      </c>
      <c r="BQ95">
        <v>4.41</v>
      </c>
      <c r="BR95">
        <v>1.0900000000000001</v>
      </c>
      <c r="BS95">
        <v>0.27</v>
      </c>
      <c r="BT95">
        <v>0</v>
      </c>
      <c r="BU95">
        <v>0</v>
      </c>
      <c r="BV95">
        <v>0</v>
      </c>
      <c r="BW95">
        <f t="shared" si="5"/>
        <v>74.72999999999999</v>
      </c>
    </row>
    <row r="96" spans="1:75">
      <c r="A96" t="s">
        <v>138</v>
      </c>
      <c r="B96">
        <v>0</v>
      </c>
      <c r="C96">
        <v>32.76</v>
      </c>
      <c r="D96">
        <v>9.4499999999999993</v>
      </c>
      <c r="E96">
        <v>0</v>
      </c>
      <c r="F96">
        <v>16.29</v>
      </c>
      <c r="G96">
        <v>53.213999999999999</v>
      </c>
      <c r="H96">
        <v>0</v>
      </c>
      <c r="I96">
        <v>66.855999999999995</v>
      </c>
      <c r="J96">
        <v>2.1920000000000002</v>
      </c>
      <c r="K96">
        <v>215.533728</v>
      </c>
      <c r="L96">
        <v>653.15250000000003</v>
      </c>
      <c r="M96">
        <v>90</v>
      </c>
      <c r="N96">
        <v>118.125</v>
      </c>
      <c r="O96">
        <v>123.66562500000001</v>
      </c>
      <c r="P96">
        <v>123.75</v>
      </c>
      <c r="Q96">
        <v>21.823619999999998</v>
      </c>
      <c r="R96">
        <v>42.392195999999998</v>
      </c>
      <c r="S96">
        <v>0</v>
      </c>
      <c r="T96">
        <v>0</v>
      </c>
      <c r="U96">
        <v>275.625</v>
      </c>
      <c r="V96">
        <v>18.140473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46.188000000000002</v>
      </c>
      <c r="AF96">
        <v>27.608000000000001</v>
      </c>
      <c r="AG96">
        <v>29.904</v>
      </c>
      <c r="AH96">
        <v>152.94049999999999</v>
      </c>
      <c r="AI96">
        <v>19.094999999999999</v>
      </c>
      <c r="AJ96">
        <v>0</v>
      </c>
      <c r="AK96">
        <v>50.5062</v>
      </c>
      <c r="AL96">
        <v>79.364599999999996</v>
      </c>
      <c r="AM96">
        <v>15.996</v>
      </c>
      <c r="AN96">
        <v>0.91823999999999995</v>
      </c>
      <c r="AO96">
        <v>28.812000000000001</v>
      </c>
      <c r="AP96">
        <v>11.529</v>
      </c>
      <c r="AQ96">
        <v>62.244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74.759999999999991</v>
      </c>
      <c r="BA96">
        <f t="shared" si="4"/>
        <v>2820.9823180000003</v>
      </c>
      <c r="BD96">
        <v>24.07</v>
      </c>
      <c r="BE96">
        <v>7.64</v>
      </c>
      <c r="BF96">
        <v>1.99</v>
      </c>
      <c r="BG96">
        <v>4.08</v>
      </c>
      <c r="BH96">
        <v>5.81</v>
      </c>
      <c r="BI96">
        <v>4.78</v>
      </c>
      <c r="BJ96">
        <v>3.11</v>
      </c>
      <c r="BK96">
        <v>4.12</v>
      </c>
      <c r="BL96">
        <v>0.98</v>
      </c>
      <c r="BM96">
        <v>0</v>
      </c>
      <c r="BN96">
        <v>0.51</v>
      </c>
      <c r="BO96">
        <v>11.87</v>
      </c>
      <c r="BP96">
        <v>0</v>
      </c>
      <c r="BQ96">
        <v>4.41</v>
      </c>
      <c r="BR96">
        <v>1.0900000000000001</v>
      </c>
      <c r="BS96">
        <v>0.3</v>
      </c>
      <c r="BT96">
        <v>0</v>
      </c>
      <c r="BU96">
        <v>0</v>
      </c>
      <c r="BV96">
        <v>0</v>
      </c>
      <c r="BW96">
        <f t="shared" si="5"/>
        <v>74.759999999999991</v>
      </c>
    </row>
    <row r="97" spans="1:75">
      <c r="A97" t="s">
        <v>139</v>
      </c>
      <c r="B97">
        <v>0</v>
      </c>
      <c r="C97">
        <v>32.76</v>
      </c>
      <c r="D97">
        <v>9.4499999999999993</v>
      </c>
      <c r="E97">
        <v>0</v>
      </c>
      <c r="F97">
        <v>16.29</v>
      </c>
      <c r="G97">
        <v>53.213999999999999</v>
      </c>
      <c r="H97">
        <v>0</v>
      </c>
      <c r="I97">
        <v>66.855999999999995</v>
      </c>
      <c r="J97">
        <v>2.1920000000000002</v>
      </c>
      <c r="K97">
        <v>215.533728</v>
      </c>
      <c r="L97">
        <v>653.15250000000003</v>
      </c>
      <c r="M97">
        <v>90</v>
      </c>
      <c r="N97">
        <v>118.125</v>
      </c>
      <c r="O97">
        <v>123.66562500000001</v>
      </c>
      <c r="P97">
        <v>123.75</v>
      </c>
      <c r="Q97">
        <v>21.823619999999998</v>
      </c>
      <c r="R97">
        <v>42.392195999999998</v>
      </c>
      <c r="S97">
        <v>0</v>
      </c>
      <c r="T97">
        <v>0</v>
      </c>
      <c r="U97">
        <v>275.625</v>
      </c>
      <c r="V97">
        <v>18.140473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46.188000000000002</v>
      </c>
      <c r="AF97">
        <v>27.608000000000001</v>
      </c>
      <c r="AG97">
        <v>29.904</v>
      </c>
      <c r="AH97">
        <v>152.94049999999999</v>
      </c>
      <c r="AI97">
        <v>19.094999999999999</v>
      </c>
      <c r="AJ97">
        <v>0</v>
      </c>
      <c r="AK97">
        <v>50.5062</v>
      </c>
      <c r="AL97">
        <v>79.364599999999996</v>
      </c>
      <c r="AM97">
        <v>15.996</v>
      </c>
      <c r="AN97">
        <v>0.91823999999999995</v>
      </c>
      <c r="AO97">
        <v>28.812000000000001</v>
      </c>
      <c r="AP97">
        <v>11.529</v>
      </c>
      <c r="AQ97">
        <v>62.244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74.759999999999991</v>
      </c>
      <c r="BA97">
        <f t="shared" si="4"/>
        <v>2820.9823180000003</v>
      </c>
      <c r="BD97">
        <v>24.07</v>
      </c>
      <c r="BE97">
        <v>7.64</v>
      </c>
      <c r="BF97">
        <v>1.99</v>
      </c>
      <c r="BG97">
        <v>4.08</v>
      </c>
      <c r="BH97">
        <v>5.81</v>
      </c>
      <c r="BI97">
        <v>4.78</v>
      </c>
      <c r="BJ97">
        <v>3.11</v>
      </c>
      <c r="BK97">
        <v>4.12</v>
      </c>
      <c r="BL97">
        <v>0.98</v>
      </c>
      <c r="BM97">
        <v>0</v>
      </c>
      <c r="BN97">
        <v>0.51</v>
      </c>
      <c r="BO97">
        <v>11.87</v>
      </c>
      <c r="BP97">
        <v>0</v>
      </c>
      <c r="BQ97">
        <v>4.41</v>
      </c>
      <c r="BR97">
        <v>1.0900000000000001</v>
      </c>
      <c r="BS97">
        <v>0.3</v>
      </c>
      <c r="BT97">
        <v>0</v>
      </c>
      <c r="BU97">
        <v>0</v>
      </c>
      <c r="BV97">
        <v>0</v>
      </c>
      <c r="BW97">
        <f t="shared" si="5"/>
        <v>74.759999999999991</v>
      </c>
    </row>
    <row r="98" spans="1:75">
      <c r="A98" t="s">
        <v>140</v>
      </c>
      <c r="B98">
        <v>0</v>
      </c>
      <c r="C98">
        <v>32.76</v>
      </c>
      <c r="D98">
        <v>9.4499999999999993</v>
      </c>
      <c r="E98">
        <v>0</v>
      </c>
      <c r="F98">
        <v>16.29</v>
      </c>
      <c r="G98">
        <v>53.213999999999999</v>
      </c>
      <c r="H98">
        <v>0</v>
      </c>
      <c r="I98">
        <v>66.855999999999995</v>
      </c>
      <c r="J98">
        <v>2.1920000000000002</v>
      </c>
      <c r="K98">
        <v>215.533728</v>
      </c>
      <c r="L98">
        <v>653.15250000000003</v>
      </c>
      <c r="M98">
        <v>90</v>
      </c>
      <c r="N98">
        <v>118.125</v>
      </c>
      <c r="O98">
        <v>123.66562500000001</v>
      </c>
      <c r="P98">
        <v>123.75</v>
      </c>
      <c r="Q98">
        <v>21.823619999999998</v>
      </c>
      <c r="R98">
        <v>42.392195999999998</v>
      </c>
      <c r="S98">
        <v>0</v>
      </c>
      <c r="T98">
        <v>0</v>
      </c>
      <c r="U98">
        <v>275.625</v>
      </c>
      <c r="V98">
        <v>18.140473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46.188000000000002</v>
      </c>
      <c r="AF98">
        <v>27.608000000000001</v>
      </c>
      <c r="AG98">
        <v>29.904</v>
      </c>
      <c r="AH98">
        <v>152.94049999999999</v>
      </c>
      <c r="AI98">
        <v>19.094999999999999</v>
      </c>
      <c r="AJ98">
        <v>0</v>
      </c>
      <c r="AK98">
        <v>50.5062</v>
      </c>
      <c r="AL98">
        <v>79.364599999999996</v>
      </c>
      <c r="AM98">
        <v>15.996</v>
      </c>
      <c r="AN98">
        <v>0.91823999999999995</v>
      </c>
      <c r="AO98">
        <v>28.812000000000001</v>
      </c>
      <c r="AP98">
        <v>11.529</v>
      </c>
      <c r="AQ98">
        <v>62.244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74.759999999999991</v>
      </c>
      <c r="BA98">
        <f t="shared" si="4"/>
        <v>2820.9823180000003</v>
      </c>
      <c r="BD98">
        <v>24.07</v>
      </c>
      <c r="BE98">
        <v>7.64</v>
      </c>
      <c r="BF98">
        <v>1.99</v>
      </c>
      <c r="BG98">
        <v>4.08</v>
      </c>
      <c r="BH98">
        <v>5.81</v>
      </c>
      <c r="BI98">
        <v>4.78</v>
      </c>
      <c r="BJ98">
        <v>3.11</v>
      </c>
      <c r="BK98">
        <v>4.12</v>
      </c>
      <c r="BL98">
        <v>0.98</v>
      </c>
      <c r="BM98">
        <v>0</v>
      </c>
      <c r="BN98">
        <v>0.51</v>
      </c>
      <c r="BO98">
        <v>11.87</v>
      </c>
      <c r="BP98">
        <v>0</v>
      </c>
      <c r="BQ98">
        <v>4.41</v>
      </c>
      <c r="BR98">
        <v>1.0900000000000001</v>
      </c>
      <c r="BS98">
        <v>0.3</v>
      </c>
      <c r="BT98">
        <v>0</v>
      </c>
      <c r="BU98">
        <v>0</v>
      </c>
      <c r="BV98">
        <v>0</v>
      </c>
      <c r="BW98">
        <f t="shared" si="5"/>
        <v>74.759999999999991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0.7867650000000016</v>
      </c>
      <c r="D99">
        <f t="shared" si="6"/>
        <v>0.22680000000000036</v>
      </c>
      <c r="E99">
        <f t="shared" si="6"/>
        <v>0</v>
      </c>
      <c r="F99">
        <f t="shared" si="6"/>
        <v>0.39095999999999947</v>
      </c>
      <c r="G99">
        <f t="shared" si="6"/>
        <v>1.2771359999999989</v>
      </c>
      <c r="H99">
        <f t="shared" si="6"/>
        <v>0</v>
      </c>
      <c r="I99">
        <f t="shared" si="6"/>
        <v>1.6045439999999962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2.16</v>
      </c>
      <c r="N99">
        <f t="shared" si="6"/>
        <v>2.835</v>
      </c>
      <c r="O99">
        <f t="shared" si="6"/>
        <v>2.9679749999999947</v>
      </c>
      <c r="P99">
        <f t="shared" si="6"/>
        <v>2.97</v>
      </c>
      <c r="Q99">
        <f t="shared" si="6"/>
        <v>0.52376687999999882</v>
      </c>
      <c r="R99">
        <f t="shared" si="6"/>
        <v>1.0174127039999976</v>
      </c>
      <c r="S99">
        <f t="shared" si="6"/>
        <v>0</v>
      </c>
      <c r="T99">
        <f t="shared" si="6"/>
        <v>0</v>
      </c>
      <c r="U99">
        <f t="shared" si="6"/>
        <v>7.5664575000000038</v>
      </c>
      <c r="V99">
        <f t="shared" si="6"/>
        <v>0.43536954499999964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0.41125094999999923</v>
      </c>
      <c r="AA99">
        <f t="shared" si="6"/>
        <v>1.0250249999999987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0.86993815000000052</v>
      </c>
      <c r="AF99">
        <f t="shared" si="6"/>
        <v>0.70301799999999937</v>
      </c>
      <c r="AG99">
        <f t="shared" si="6"/>
        <v>0.54329160000000043</v>
      </c>
      <c r="AH99">
        <f t="shared" si="6"/>
        <v>3.6758278500000041</v>
      </c>
      <c r="AI99">
        <f t="shared" si="6"/>
        <v>0.55868023700000025</v>
      </c>
      <c r="AJ99">
        <f t="shared" si="6"/>
        <v>0</v>
      </c>
      <c r="AK99">
        <f t="shared" si="6"/>
        <v>1.2121487999999976</v>
      </c>
      <c r="AL99">
        <f t="shared" si="6"/>
        <v>1.9176485999999977</v>
      </c>
      <c r="AM99">
        <f t="shared" si="6"/>
        <v>0.38630340000000057</v>
      </c>
      <c r="AN99">
        <f t="shared" si="6"/>
        <v>1.6117024999999997E-2</v>
      </c>
      <c r="AO99">
        <f t="shared" si="6"/>
        <v>0.68818049999999853</v>
      </c>
      <c r="AP99">
        <f t="shared" si="6"/>
        <v>0.28194809999999992</v>
      </c>
      <c r="AQ99">
        <f t="shared" si="6"/>
        <v>1.2599999999999998</v>
      </c>
      <c r="AR99">
        <f t="shared" si="6"/>
        <v>0.76710300299999978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1.8150200000000001</v>
      </c>
      <c r="BA99">
        <f>SUM(B99:AZ99)</f>
        <v>68.143713603999956</v>
      </c>
      <c r="BD99">
        <f t="shared" ref="BD99:BW99" si="7">SUM(BD3:BD98)/4000</f>
        <v>0.58760000000000001</v>
      </c>
      <c r="BE99">
        <f t="shared" si="7"/>
        <v>0.18179999999999999</v>
      </c>
      <c r="BF99">
        <f t="shared" si="7"/>
        <v>4.8434999999999985E-2</v>
      </c>
      <c r="BG99">
        <f t="shared" si="7"/>
        <v>9.6959999999999935E-2</v>
      </c>
      <c r="BH99">
        <f t="shared" si="7"/>
        <v>0.1384749999999999</v>
      </c>
      <c r="BI99">
        <f t="shared" si="7"/>
        <v>0.11395999999999985</v>
      </c>
      <c r="BJ99">
        <f t="shared" si="7"/>
        <v>7.5360000000000094E-2</v>
      </c>
      <c r="BK99">
        <f t="shared" si="7"/>
        <v>0.10122500000000009</v>
      </c>
      <c r="BL99">
        <f t="shared" si="7"/>
        <v>3.7585000000000035E-2</v>
      </c>
      <c r="BM99">
        <f t="shared" si="7"/>
        <v>0</v>
      </c>
      <c r="BN99">
        <f t="shared" si="7"/>
        <v>1.2080000000000013E-2</v>
      </c>
      <c r="BO99">
        <f t="shared" si="7"/>
        <v>0.2850099999999996</v>
      </c>
      <c r="BP99">
        <f t="shared" si="7"/>
        <v>0</v>
      </c>
      <c r="BQ99">
        <f t="shared" si="7"/>
        <v>0.10479999999999999</v>
      </c>
      <c r="BR99">
        <f t="shared" si="7"/>
        <v>2.6480000000000066E-2</v>
      </c>
      <c r="BS99">
        <f t="shared" si="7"/>
        <v>5.2500000000000064E-3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1.8150200000000001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653.15009999999995</v>
      </c>
      <c r="M3">
        <v>90</v>
      </c>
      <c r="N3">
        <v>118.125</v>
      </c>
      <c r="O3">
        <v>123.66562500000001</v>
      </c>
      <c r="P3">
        <v>123.75</v>
      </c>
      <c r="Q3">
        <v>21.82</v>
      </c>
      <c r="R3">
        <v>42.390099999999997</v>
      </c>
      <c r="S3">
        <v>0</v>
      </c>
      <c r="T3">
        <v>0</v>
      </c>
      <c r="U3">
        <v>348.97500000000002</v>
      </c>
      <c r="V3">
        <v>18.1401</v>
      </c>
      <c r="W3">
        <v>44.311</v>
      </c>
      <c r="X3">
        <v>98.34375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32.973100000000002</v>
      </c>
      <c r="AF3">
        <v>29.58</v>
      </c>
      <c r="AG3">
        <v>18.583200000000001</v>
      </c>
      <c r="AH3">
        <v>152.94049999999999</v>
      </c>
      <c r="AI3">
        <v>19.094999999999999</v>
      </c>
      <c r="AJ3">
        <v>0</v>
      </c>
      <c r="AK3">
        <v>50.5062</v>
      </c>
      <c r="AL3">
        <v>79.364599999999996</v>
      </c>
      <c r="AM3">
        <v>15.996</v>
      </c>
      <c r="AN3">
        <v>0.63129000000000002</v>
      </c>
      <c r="AO3">
        <v>28.812000000000001</v>
      </c>
      <c r="AP3">
        <v>12.9381</v>
      </c>
      <c r="AQ3">
        <v>62.244</v>
      </c>
      <c r="AR3">
        <v>52.44</v>
      </c>
      <c r="AS3">
        <v>32.419319999999999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71.149999999999991</v>
      </c>
      <c r="BA3">
        <f>SUM(B3:AZ3)</f>
        <v>2521.0776129999995</v>
      </c>
      <c r="BB3">
        <v>0</v>
      </c>
      <c r="BD3">
        <v>22.5</v>
      </c>
      <c r="BE3">
        <v>7.34</v>
      </c>
      <c r="BF3">
        <v>1.18</v>
      </c>
      <c r="BG3">
        <v>4.08</v>
      </c>
      <c r="BH3">
        <v>5.59</v>
      </c>
      <c r="BI3">
        <v>4.5999999999999996</v>
      </c>
      <c r="BJ3">
        <v>2.99</v>
      </c>
      <c r="BK3">
        <v>4.1399999999999997</v>
      </c>
      <c r="BL3">
        <v>1.91</v>
      </c>
      <c r="BM3">
        <v>0</v>
      </c>
      <c r="BN3">
        <v>0.51</v>
      </c>
      <c r="BO3">
        <v>10.6</v>
      </c>
      <c r="BP3">
        <v>0</v>
      </c>
      <c r="BQ3">
        <v>4.41</v>
      </c>
      <c r="BR3">
        <v>1.0900000000000001</v>
      </c>
      <c r="BS3">
        <v>0.21</v>
      </c>
      <c r="BT3">
        <v>0</v>
      </c>
      <c r="BU3">
        <v>0</v>
      </c>
      <c r="BV3">
        <v>0</v>
      </c>
      <c r="BW3">
        <f>SUM(BD3:BV3)</f>
        <v>71.149999999999991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653.15009999999995</v>
      </c>
      <c r="M4">
        <v>90</v>
      </c>
      <c r="N4">
        <v>118.125</v>
      </c>
      <c r="O4">
        <v>123.66562500000001</v>
      </c>
      <c r="P4">
        <v>123.75</v>
      </c>
      <c r="Q4">
        <v>21.82</v>
      </c>
      <c r="R4">
        <v>42.390099999999997</v>
      </c>
      <c r="S4">
        <v>0</v>
      </c>
      <c r="T4">
        <v>0</v>
      </c>
      <c r="U4">
        <v>348.97500000000002</v>
      </c>
      <c r="V4">
        <v>18.1401</v>
      </c>
      <c r="W4">
        <v>44.311</v>
      </c>
      <c r="X4">
        <v>98.34375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32.973100000000002</v>
      </c>
      <c r="AF4">
        <v>29.58</v>
      </c>
      <c r="AG4">
        <v>18.583200000000001</v>
      </c>
      <c r="AH4">
        <v>152.94049999999999</v>
      </c>
      <c r="AI4">
        <v>19.094999999999999</v>
      </c>
      <c r="AJ4">
        <v>0</v>
      </c>
      <c r="AK4">
        <v>50.5062</v>
      </c>
      <c r="AL4">
        <v>79.364599999999996</v>
      </c>
      <c r="AM4">
        <v>15.996</v>
      </c>
      <c r="AN4">
        <v>0.63129000000000002</v>
      </c>
      <c r="AO4">
        <v>28.812000000000001</v>
      </c>
      <c r="AP4">
        <v>12.9381</v>
      </c>
      <c r="AQ4">
        <v>62.244</v>
      </c>
      <c r="AR4">
        <v>52.44</v>
      </c>
      <c r="AS4">
        <v>32.419319999999999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71.149999999999991</v>
      </c>
      <c r="BA4">
        <f t="shared" ref="BA4:BA67" si="1">SUM(B4:AZ4)</f>
        <v>2521.0776129999995</v>
      </c>
      <c r="BB4">
        <v>1</v>
      </c>
      <c r="BD4">
        <v>22.5</v>
      </c>
      <c r="BE4">
        <v>7.34</v>
      </c>
      <c r="BF4">
        <v>1.18</v>
      </c>
      <c r="BG4">
        <v>4.08</v>
      </c>
      <c r="BH4">
        <v>5.59</v>
      </c>
      <c r="BI4">
        <v>4.5999999999999996</v>
      </c>
      <c r="BJ4">
        <v>2.99</v>
      </c>
      <c r="BK4">
        <v>4.1399999999999997</v>
      </c>
      <c r="BL4">
        <v>1.91</v>
      </c>
      <c r="BM4">
        <v>0</v>
      </c>
      <c r="BN4">
        <v>0.51</v>
      </c>
      <c r="BO4">
        <v>10.6</v>
      </c>
      <c r="BP4">
        <v>0</v>
      </c>
      <c r="BQ4">
        <v>4.41</v>
      </c>
      <c r="BR4">
        <v>1.0900000000000001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71.149999999999991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653.15009999999995</v>
      </c>
      <c r="M5">
        <v>90</v>
      </c>
      <c r="N5">
        <v>118.125</v>
      </c>
      <c r="O5">
        <v>123.66562500000001</v>
      </c>
      <c r="P5">
        <v>123.75</v>
      </c>
      <c r="Q5">
        <v>21.82</v>
      </c>
      <c r="R5">
        <v>42.390099999999997</v>
      </c>
      <c r="S5">
        <v>0</v>
      </c>
      <c r="T5">
        <v>0</v>
      </c>
      <c r="U5">
        <v>348.97500000000002</v>
      </c>
      <c r="V5">
        <v>18.1401</v>
      </c>
      <c r="W5">
        <v>44.311</v>
      </c>
      <c r="X5">
        <v>98.34375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32.973100000000002</v>
      </c>
      <c r="AF5">
        <v>29.58</v>
      </c>
      <c r="AG5">
        <v>18.583200000000001</v>
      </c>
      <c r="AH5">
        <v>152.94049999999999</v>
      </c>
      <c r="AI5">
        <v>19.094999999999999</v>
      </c>
      <c r="AJ5">
        <v>0</v>
      </c>
      <c r="AK5">
        <v>50.5062</v>
      </c>
      <c r="AL5">
        <v>79.364599999999996</v>
      </c>
      <c r="AM5">
        <v>15.996</v>
      </c>
      <c r="AN5">
        <v>0.63129000000000002</v>
      </c>
      <c r="AO5">
        <v>28.812000000000001</v>
      </c>
      <c r="AP5">
        <v>12.9381</v>
      </c>
      <c r="AQ5">
        <v>62.244</v>
      </c>
      <c r="AR5">
        <v>49.128</v>
      </c>
      <c r="AS5">
        <v>32.419319999999999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71.199999999999989</v>
      </c>
      <c r="BA5">
        <f t="shared" si="1"/>
        <v>2517.8156129999993</v>
      </c>
      <c r="BB5">
        <v>2</v>
      </c>
      <c r="BD5">
        <v>22.5</v>
      </c>
      <c r="BE5">
        <v>7.34</v>
      </c>
      <c r="BF5">
        <v>1.23</v>
      </c>
      <c r="BG5">
        <v>4.08</v>
      </c>
      <c r="BH5">
        <v>5.59</v>
      </c>
      <c r="BI5">
        <v>4.5999999999999996</v>
      </c>
      <c r="BJ5">
        <v>2.99</v>
      </c>
      <c r="BK5">
        <v>4.1399999999999997</v>
      </c>
      <c r="BL5">
        <v>1.91</v>
      </c>
      <c r="BM5">
        <v>0</v>
      </c>
      <c r="BN5">
        <v>0.51</v>
      </c>
      <c r="BO5">
        <v>10.6</v>
      </c>
      <c r="BP5">
        <v>0</v>
      </c>
      <c r="BQ5">
        <v>4.41</v>
      </c>
      <c r="BR5">
        <v>1.0900000000000001</v>
      </c>
      <c r="BS5">
        <v>0.21</v>
      </c>
      <c r="BT5">
        <v>0</v>
      </c>
      <c r="BU5">
        <v>0</v>
      </c>
      <c r="BV5">
        <v>0</v>
      </c>
      <c r="BW5">
        <f t="shared" si="2"/>
        <v>71.199999999999989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653.15009999999995</v>
      </c>
      <c r="M6">
        <v>90</v>
      </c>
      <c r="N6">
        <v>118.125</v>
      </c>
      <c r="O6">
        <v>123.66562500000001</v>
      </c>
      <c r="P6">
        <v>123.75</v>
      </c>
      <c r="Q6">
        <v>21.82</v>
      </c>
      <c r="R6">
        <v>42.390099999999997</v>
      </c>
      <c r="S6">
        <v>0</v>
      </c>
      <c r="T6">
        <v>0</v>
      </c>
      <c r="U6">
        <v>348.97500000000002</v>
      </c>
      <c r="V6">
        <v>18.1401</v>
      </c>
      <c r="W6">
        <v>44.311</v>
      </c>
      <c r="X6">
        <v>98.34375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32.973100000000002</v>
      </c>
      <c r="AF6">
        <v>29.58</v>
      </c>
      <c r="AG6">
        <v>18.583200000000001</v>
      </c>
      <c r="AH6">
        <v>152.94049999999999</v>
      </c>
      <c r="AI6">
        <v>19.094999999999999</v>
      </c>
      <c r="AJ6">
        <v>0</v>
      </c>
      <c r="AK6">
        <v>50.5062</v>
      </c>
      <c r="AL6">
        <v>79.364599999999996</v>
      </c>
      <c r="AM6">
        <v>15.996</v>
      </c>
      <c r="AN6">
        <v>0.63129000000000002</v>
      </c>
      <c r="AO6">
        <v>28.812000000000001</v>
      </c>
      <c r="AP6">
        <v>12.9381</v>
      </c>
      <c r="AQ6">
        <v>62.244</v>
      </c>
      <c r="AR6">
        <v>49.128</v>
      </c>
      <c r="AS6">
        <v>32.419319999999999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71.199999999999989</v>
      </c>
      <c r="BA6">
        <f t="shared" si="1"/>
        <v>2517.8156129999993</v>
      </c>
      <c r="BB6">
        <v>3</v>
      </c>
      <c r="BD6">
        <v>22.5</v>
      </c>
      <c r="BE6">
        <v>7.34</v>
      </c>
      <c r="BF6">
        <v>1.23</v>
      </c>
      <c r="BG6">
        <v>4.08</v>
      </c>
      <c r="BH6">
        <v>5.59</v>
      </c>
      <c r="BI6">
        <v>4.5999999999999996</v>
      </c>
      <c r="BJ6">
        <v>2.99</v>
      </c>
      <c r="BK6">
        <v>4.1399999999999997</v>
      </c>
      <c r="BL6">
        <v>1.91</v>
      </c>
      <c r="BM6">
        <v>0</v>
      </c>
      <c r="BN6">
        <v>0.51</v>
      </c>
      <c r="BO6">
        <v>10.6</v>
      </c>
      <c r="BP6">
        <v>0</v>
      </c>
      <c r="BQ6">
        <v>4.41</v>
      </c>
      <c r="BR6">
        <v>1.0900000000000001</v>
      </c>
      <c r="BS6">
        <v>0.21</v>
      </c>
      <c r="BT6">
        <v>0</v>
      </c>
      <c r="BU6">
        <v>0</v>
      </c>
      <c r="BV6">
        <v>0</v>
      </c>
      <c r="BW6">
        <f t="shared" si="2"/>
        <v>71.199999999999989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653.15009999999995</v>
      </c>
      <c r="M7">
        <v>90</v>
      </c>
      <c r="N7">
        <v>118.125</v>
      </c>
      <c r="O7">
        <v>123.66562500000001</v>
      </c>
      <c r="P7">
        <v>123.75</v>
      </c>
      <c r="Q7">
        <v>21.82</v>
      </c>
      <c r="R7">
        <v>42.390099999999997</v>
      </c>
      <c r="S7">
        <v>0</v>
      </c>
      <c r="T7">
        <v>0</v>
      </c>
      <c r="U7">
        <v>348.97500000000002</v>
      </c>
      <c r="V7">
        <v>18.1401</v>
      </c>
      <c r="W7">
        <v>44.311</v>
      </c>
      <c r="X7">
        <v>134.815066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32.973100000000002</v>
      </c>
      <c r="AF7">
        <v>29.58</v>
      </c>
      <c r="AG7">
        <v>18.583200000000001</v>
      </c>
      <c r="AH7">
        <v>152.94049999999999</v>
      </c>
      <c r="AI7">
        <v>19.094999999999999</v>
      </c>
      <c r="AJ7">
        <v>0</v>
      </c>
      <c r="AK7">
        <v>50.5062</v>
      </c>
      <c r="AL7">
        <v>79.364599999999996</v>
      </c>
      <c r="AM7">
        <v>15.996</v>
      </c>
      <c r="AN7">
        <v>0.63129000000000002</v>
      </c>
      <c r="AO7">
        <v>28.812000000000001</v>
      </c>
      <c r="AP7">
        <v>12.9381</v>
      </c>
      <c r="AQ7">
        <v>62.244</v>
      </c>
      <c r="AR7">
        <v>49.128</v>
      </c>
      <c r="AS7">
        <v>31.897383000000001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71.199999999999989</v>
      </c>
      <c r="BA7">
        <f t="shared" si="1"/>
        <v>2553.764991999999</v>
      </c>
      <c r="BB7">
        <v>4</v>
      </c>
      <c r="BD7">
        <v>22.5</v>
      </c>
      <c r="BE7">
        <v>7.34</v>
      </c>
      <c r="BF7">
        <v>1.23</v>
      </c>
      <c r="BG7">
        <v>4.08</v>
      </c>
      <c r="BH7">
        <v>5.59</v>
      </c>
      <c r="BI7">
        <v>4.5999999999999996</v>
      </c>
      <c r="BJ7">
        <v>2.99</v>
      </c>
      <c r="BK7">
        <v>4.1399999999999997</v>
      </c>
      <c r="BL7">
        <v>1.91</v>
      </c>
      <c r="BM7">
        <v>0</v>
      </c>
      <c r="BN7">
        <v>0.51</v>
      </c>
      <c r="BO7">
        <v>10.6</v>
      </c>
      <c r="BP7">
        <v>0</v>
      </c>
      <c r="BQ7">
        <v>4.41</v>
      </c>
      <c r="BR7">
        <v>1.0900000000000001</v>
      </c>
      <c r="BS7">
        <v>0.21</v>
      </c>
      <c r="BT7">
        <v>0</v>
      </c>
      <c r="BU7">
        <v>0</v>
      </c>
      <c r="BV7">
        <v>0</v>
      </c>
      <c r="BW7">
        <f t="shared" si="2"/>
        <v>71.199999999999989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653.15009999999995</v>
      </c>
      <c r="M8">
        <v>90</v>
      </c>
      <c r="N8">
        <v>118.125</v>
      </c>
      <c r="O8">
        <v>123.66562500000001</v>
      </c>
      <c r="P8">
        <v>123.75</v>
      </c>
      <c r="Q8">
        <v>17.125599999999999</v>
      </c>
      <c r="R8">
        <v>32.384799999999998</v>
      </c>
      <c r="S8">
        <v>0</v>
      </c>
      <c r="T8">
        <v>0</v>
      </c>
      <c r="U8">
        <v>348.97500000000002</v>
      </c>
      <c r="V8">
        <v>18.1401</v>
      </c>
      <c r="W8">
        <v>44.311</v>
      </c>
      <c r="X8">
        <v>134.815066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32.973100000000002</v>
      </c>
      <c r="AF8">
        <v>29.58</v>
      </c>
      <c r="AG8">
        <v>18.583200000000001</v>
      </c>
      <c r="AH8">
        <v>152.94049999999999</v>
      </c>
      <c r="AI8">
        <v>19.094999999999999</v>
      </c>
      <c r="AJ8">
        <v>0</v>
      </c>
      <c r="AK8">
        <v>50.5062</v>
      </c>
      <c r="AL8">
        <v>79.364599999999996</v>
      </c>
      <c r="AM8">
        <v>15.996</v>
      </c>
      <c r="AN8">
        <v>0.63129000000000002</v>
      </c>
      <c r="AO8">
        <v>28.812000000000001</v>
      </c>
      <c r="AP8">
        <v>12.9381</v>
      </c>
      <c r="AQ8">
        <v>62.244</v>
      </c>
      <c r="AR8">
        <v>49.128</v>
      </c>
      <c r="AS8">
        <v>31.897383000000001</v>
      </c>
      <c r="AT8">
        <v>9.0299110000000002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71.199999999999989</v>
      </c>
      <c r="BA8">
        <f t="shared" si="1"/>
        <v>2536.8476029999988</v>
      </c>
      <c r="BB8">
        <v>5</v>
      </c>
      <c r="BD8">
        <v>22.5</v>
      </c>
      <c r="BE8">
        <v>7.34</v>
      </c>
      <c r="BF8">
        <v>1.23</v>
      </c>
      <c r="BG8">
        <v>4.08</v>
      </c>
      <c r="BH8">
        <v>5.59</v>
      </c>
      <c r="BI8">
        <v>4.5999999999999996</v>
      </c>
      <c r="BJ8">
        <v>2.99</v>
      </c>
      <c r="BK8">
        <v>4.1399999999999997</v>
      </c>
      <c r="BL8">
        <v>1.91</v>
      </c>
      <c r="BM8">
        <v>0</v>
      </c>
      <c r="BN8">
        <v>0.51</v>
      </c>
      <c r="BO8">
        <v>10.6</v>
      </c>
      <c r="BP8">
        <v>0</v>
      </c>
      <c r="BQ8">
        <v>4.41</v>
      </c>
      <c r="BR8">
        <v>1.0900000000000001</v>
      </c>
      <c r="BS8">
        <v>0.21</v>
      </c>
      <c r="BT8">
        <v>0</v>
      </c>
      <c r="BU8">
        <v>0</v>
      </c>
      <c r="BV8">
        <v>0</v>
      </c>
      <c r="BW8">
        <f t="shared" si="2"/>
        <v>71.199999999999989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653.15009999999995</v>
      </c>
      <c r="M9">
        <v>90</v>
      </c>
      <c r="N9">
        <v>118.125</v>
      </c>
      <c r="O9">
        <v>123.66562500000001</v>
      </c>
      <c r="P9">
        <v>123.75</v>
      </c>
      <c r="Q9">
        <v>17.125599999999999</v>
      </c>
      <c r="R9">
        <v>32.384799999999998</v>
      </c>
      <c r="S9">
        <v>0</v>
      </c>
      <c r="T9">
        <v>0</v>
      </c>
      <c r="U9">
        <v>348.97500000000002</v>
      </c>
      <c r="V9">
        <v>14.5747</v>
      </c>
      <c r="W9">
        <v>44.311</v>
      </c>
      <c r="X9">
        <v>134.815066</v>
      </c>
      <c r="Y9">
        <v>0</v>
      </c>
      <c r="Z9">
        <v>19.6614</v>
      </c>
      <c r="AA9">
        <v>42.66</v>
      </c>
      <c r="AB9">
        <v>39.510120000000001</v>
      </c>
      <c r="AC9">
        <v>29.062808</v>
      </c>
      <c r="AD9">
        <v>36.591700000000003</v>
      </c>
      <c r="AE9">
        <v>32.973100000000002</v>
      </c>
      <c r="AF9">
        <v>29.58</v>
      </c>
      <c r="AG9">
        <v>18.583200000000001</v>
      </c>
      <c r="AH9">
        <v>152.94049999999999</v>
      </c>
      <c r="AI9">
        <v>19.094999999999999</v>
      </c>
      <c r="AJ9">
        <v>0</v>
      </c>
      <c r="AK9">
        <v>50.5062</v>
      </c>
      <c r="AL9">
        <v>79.364599999999996</v>
      </c>
      <c r="AM9">
        <v>15.996</v>
      </c>
      <c r="AN9">
        <v>0.63129000000000002</v>
      </c>
      <c r="AO9">
        <v>28.812000000000001</v>
      </c>
      <c r="AP9">
        <v>12.9381</v>
      </c>
      <c r="AQ9">
        <v>46.683</v>
      </c>
      <c r="AR9">
        <v>49.128</v>
      </c>
      <c r="AS9">
        <v>31.897383000000001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71.359999999999985</v>
      </c>
      <c r="BA9">
        <f t="shared" si="1"/>
        <v>2520.0988919999991</v>
      </c>
      <c r="BB9">
        <v>6</v>
      </c>
      <c r="BD9">
        <v>22.5</v>
      </c>
      <c r="BE9">
        <v>7.34</v>
      </c>
      <c r="BF9">
        <v>1.29</v>
      </c>
      <c r="BG9">
        <v>4.08</v>
      </c>
      <c r="BH9">
        <v>5.59</v>
      </c>
      <c r="BI9">
        <v>4.5999999999999996</v>
      </c>
      <c r="BJ9">
        <v>2.99</v>
      </c>
      <c r="BK9">
        <v>4.1399999999999997</v>
      </c>
      <c r="BL9">
        <v>2.0099999999999998</v>
      </c>
      <c r="BM9">
        <v>0</v>
      </c>
      <c r="BN9">
        <v>0.51</v>
      </c>
      <c r="BO9">
        <v>10.6</v>
      </c>
      <c r="BP9">
        <v>0</v>
      </c>
      <c r="BQ9">
        <v>4.41</v>
      </c>
      <c r="BR9">
        <v>1.0900000000000001</v>
      </c>
      <c r="BS9">
        <v>0.21</v>
      </c>
      <c r="BT9">
        <v>0</v>
      </c>
      <c r="BU9">
        <v>0</v>
      </c>
      <c r="BV9">
        <v>0</v>
      </c>
      <c r="BW9">
        <f t="shared" si="2"/>
        <v>71.359999999999985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653.15009999999995</v>
      </c>
      <c r="M10">
        <v>90</v>
      </c>
      <c r="N10">
        <v>118.125</v>
      </c>
      <c r="O10">
        <v>123.66562500000001</v>
      </c>
      <c r="P10">
        <v>123.75</v>
      </c>
      <c r="Q10">
        <v>17.125599999999999</v>
      </c>
      <c r="R10">
        <v>32.384799999999998</v>
      </c>
      <c r="S10">
        <v>0</v>
      </c>
      <c r="T10">
        <v>0</v>
      </c>
      <c r="U10">
        <v>348.97500000000002</v>
      </c>
      <c r="V10">
        <v>14.5747</v>
      </c>
      <c r="W10">
        <v>44.311</v>
      </c>
      <c r="X10">
        <v>134.815066</v>
      </c>
      <c r="Y10">
        <v>0</v>
      </c>
      <c r="Z10">
        <v>19.6614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32.973100000000002</v>
      </c>
      <c r="AF10">
        <v>29.58</v>
      </c>
      <c r="AG10">
        <v>18.583200000000001</v>
      </c>
      <c r="AH10">
        <v>152.94049999999999</v>
      </c>
      <c r="AI10">
        <v>19.094999999999999</v>
      </c>
      <c r="AJ10">
        <v>0</v>
      </c>
      <c r="AK10">
        <v>50.5062</v>
      </c>
      <c r="AL10">
        <v>79.364599999999996</v>
      </c>
      <c r="AM10">
        <v>15.996</v>
      </c>
      <c r="AN10">
        <v>0.63129000000000002</v>
      </c>
      <c r="AO10">
        <v>28.812000000000001</v>
      </c>
      <c r="AP10">
        <v>12.9381</v>
      </c>
      <c r="AQ10">
        <v>46.683</v>
      </c>
      <c r="AR10">
        <v>49.128</v>
      </c>
      <c r="AS10">
        <v>31.897383000000001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71.359999999999985</v>
      </c>
      <c r="BA10">
        <f t="shared" si="1"/>
        <v>2520.0988919999991</v>
      </c>
      <c r="BB10">
        <v>7</v>
      </c>
      <c r="BD10">
        <v>22.5</v>
      </c>
      <c r="BE10">
        <v>7.34</v>
      </c>
      <c r="BF10">
        <v>1.29</v>
      </c>
      <c r="BG10">
        <v>4.08</v>
      </c>
      <c r="BH10">
        <v>5.59</v>
      </c>
      <c r="BI10">
        <v>4.5999999999999996</v>
      </c>
      <c r="BJ10">
        <v>2.99</v>
      </c>
      <c r="BK10">
        <v>4.1399999999999997</v>
      </c>
      <c r="BL10">
        <v>2.0099999999999998</v>
      </c>
      <c r="BM10">
        <v>0</v>
      </c>
      <c r="BN10">
        <v>0.51</v>
      </c>
      <c r="BO10">
        <v>10.6</v>
      </c>
      <c r="BP10">
        <v>0</v>
      </c>
      <c r="BQ10">
        <v>4.41</v>
      </c>
      <c r="BR10">
        <v>1.0900000000000001</v>
      </c>
      <c r="BS10">
        <v>0.21</v>
      </c>
      <c r="BT10">
        <v>0</v>
      </c>
      <c r="BU10">
        <v>0</v>
      </c>
      <c r="BV10">
        <v>0</v>
      </c>
      <c r="BW10">
        <f t="shared" si="2"/>
        <v>71.359999999999985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545.37239999999997</v>
      </c>
      <c r="M11">
        <v>90</v>
      </c>
      <c r="N11">
        <v>118.125</v>
      </c>
      <c r="O11">
        <v>123.66562500000001</v>
      </c>
      <c r="P11">
        <v>123.75</v>
      </c>
      <c r="Q11">
        <v>17.125599999999999</v>
      </c>
      <c r="R11">
        <v>32.384799999999998</v>
      </c>
      <c r="S11">
        <v>0</v>
      </c>
      <c r="T11">
        <v>0</v>
      </c>
      <c r="U11">
        <v>348.97500000000002</v>
      </c>
      <c r="V11">
        <v>14.5747</v>
      </c>
      <c r="W11">
        <v>44.31</v>
      </c>
      <c r="X11">
        <v>147.26374999999999</v>
      </c>
      <c r="Y11">
        <v>0</v>
      </c>
      <c r="Z11">
        <v>19.6614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32.973100000000002</v>
      </c>
      <c r="AF11">
        <v>29.58</v>
      </c>
      <c r="AG11">
        <v>18.583200000000001</v>
      </c>
      <c r="AH11">
        <v>152.94049999999999</v>
      </c>
      <c r="AI11">
        <v>6.3650000000000002</v>
      </c>
      <c r="AJ11">
        <v>0</v>
      </c>
      <c r="AK11">
        <v>50.5062</v>
      </c>
      <c r="AL11">
        <v>79.364599999999996</v>
      </c>
      <c r="AM11">
        <v>15.996</v>
      </c>
      <c r="AN11">
        <v>0.63129000000000002</v>
      </c>
      <c r="AO11">
        <v>28.812000000000001</v>
      </c>
      <c r="AP11">
        <v>12.9381</v>
      </c>
      <c r="AQ11">
        <v>46.683</v>
      </c>
      <c r="AR11">
        <v>49.128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71.05</v>
      </c>
      <c r="BA11">
        <f t="shared" si="1"/>
        <v>2411.7288759999992</v>
      </c>
      <c r="BB11">
        <v>8</v>
      </c>
      <c r="BD11">
        <v>22.5</v>
      </c>
      <c r="BE11">
        <v>7.17</v>
      </c>
      <c r="BF11">
        <v>1.36</v>
      </c>
      <c r="BG11">
        <v>3.96</v>
      </c>
      <c r="BH11">
        <v>5.59</v>
      </c>
      <c r="BI11">
        <v>4.5999999999999996</v>
      </c>
      <c r="BJ11">
        <v>2.99</v>
      </c>
      <c r="BK11">
        <v>4.1399999999999997</v>
      </c>
      <c r="BL11">
        <v>1.92</v>
      </c>
      <c r="BM11">
        <v>0</v>
      </c>
      <c r="BN11">
        <v>0.49</v>
      </c>
      <c r="BO11">
        <v>10.7</v>
      </c>
      <c r="BP11">
        <v>0</v>
      </c>
      <c r="BQ11">
        <v>4.28</v>
      </c>
      <c r="BR11">
        <v>1.1399999999999999</v>
      </c>
      <c r="BS11">
        <v>0.21</v>
      </c>
      <c r="BT11">
        <v>0</v>
      </c>
      <c r="BU11">
        <v>0</v>
      </c>
      <c r="BV11">
        <v>0</v>
      </c>
      <c r="BW11">
        <f t="shared" si="2"/>
        <v>71.05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545.37239999999997</v>
      </c>
      <c r="M12">
        <v>90</v>
      </c>
      <c r="N12">
        <v>118.125</v>
      </c>
      <c r="O12">
        <v>123.66562500000001</v>
      </c>
      <c r="P12">
        <v>123.75</v>
      </c>
      <c r="Q12">
        <v>17.125599999999999</v>
      </c>
      <c r="R12">
        <v>32.384799999999998</v>
      </c>
      <c r="S12">
        <v>0</v>
      </c>
      <c r="T12">
        <v>0</v>
      </c>
      <c r="U12">
        <v>348.97500000000002</v>
      </c>
      <c r="V12">
        <v>14.5747</v>
      </c>
      <c r="W12">
        <v>44.31</v>
      </c>
      <c r="X12">
        <v>147.26374999999999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32.973100000000002</v>
      </c>
      <c r="AF12">
        <v>29.58</v>
      </c>
      <c r="AG12">
        <v>18.583200000000001</v>
      </c>
      <c r="AH12">
        <v>152.94049999999999</v>
      </c>
      <c r="AI12">
        <v>6.3650000000000002</v>
      </c>
      <c r="AJ12">
        <v>0</v>
      </c>
      <c r="AK12">
        <v>50.5062</v>
      </c>
      <c r="AL12">
        <v>79.364599999999996</v>
      </c>
      <c r="AM12">
        <v>15.996</v>
      </c>
      <c r="AN12">
        <v>0.63129000000000002</v>
      </c>
      <c r="AO12">
        <v>28.812000000000001</v>
      </c>
      <c r="AP12">
        <v>12.9381</v>
      </c>
      <c r="AQ12">
        <v>46.683</v>
      </c>
      <c r="AR12">
        <v>49.128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71.05</v>
      </c>
      <c r="BA12">
        <f t="shared" si="1"/>
        <v>2411.7288759999992</v>
      </c>
      <c r="BB12">
        <v>9</v>
      </c>
      <c r="BD12">
        <v>22.5</v>
      </c>
      <c r="BE12">
        <v>7.17</v>
      </c>
      <c r="BF12">
        <v>1.36</v>
      </c>
      <c r="BG12">
        <v>3.96</v>
      </c>
      <c r="BH12">
        <v>5.59</v>
      </c>
      <c r="BI12">
        <v>4.5999999999999996</v>
      </c>
      <c r="BJ12">
        <v>2.99</v>
      </c>
      <c r="BK12">
        <v>4.1399999999999997</v>
      </c>
      <c r="BL12">
        <v>1.92</v>
      </c>
      <c r="BM12">
        <v>0</v>
      </c>
      <c r="BN12">
        <v>0.49</v>
      </c>
      <c r="BO12">
        <v>10.7</v>
      </c>
      <c r="BP12">
        <v>0</v>
      </c>
      <c r="BQ12">
        <v>4.28</v>
      </c>
      <c r="BR12">
        <v>1.1399999999999999</v>
      </c>
      <c r="BS12">
        <v>0.21</v>
      </c>
      <c r="BT12">
        <v>0</v>
      </c>
      <c r="BU12">
        <v>0</v>
      </c>
      <c r="BV12">
        <v>0</v>
      </c>
      <c r="BW12">
        <f t="shared" si="2"/>
        <v>71.05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545.37239999999997</v>
      </c>
      <c r="M13">
        <v>90</v>
      </c>
      <c r="N13">
        <v>118.125</v>
      </c>
      <c r="O13">
        <v>123.66562500000001</v>
      </c>
      <c r="P13">
        <v>123.75</v>
      </c>
      <c r="Q13">
        <v>13.583299999999999</v>
      </c>
      <c r="R13">
        <v>26.617699999999999</v>
      </c>
      <c r="S13">
        <v>0</v>
      </c>
      <c r="T13">
        <v>0</v>
      </c>
      <c r="U13">
        <v>348.97500000000002</v>
      </c>
      <c r="V13">
        <v>14.5747</v>
      </c>
      <c r="W13">
        <v>44.31</v>
      </c>
      <c r="X13">
        <v>147.26374999999999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32.973100000000002</v>
      </c>
      <c r="AF13">
        <v>29.58</v>
      </c>
      <c r="AG13">
        <v>18.583200000000001</v>
      </c>
      <c r="AH13">
        <v>152.94049999999999</v>
      </c>
      <c r="AI13">
        <v>6.3650000000000002</v>
      </c>
      <c r="AJ13">
        <v>0</v>
      </c>
      <c r="AK13">
        <v>50.5062</v>
      </c>
      <c r="AL13">
        <v>79.364599999999996</v>
      </c>
      <c r="AM13">
        <v>15.996</v>
      </c>
      <c r="AN13">
        <v>0.63129000000000002</v>
      </c>
      <c r="AO13">
        <v>28.812000000000001</v>
      </c>
      <c r="AP13">
        <v>12.9381</v>
      </c>
      <c r="AQ13">
        <v>46.683</v>
      </c>
      <c r="AR13">
        <v>49.128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71.11</v>
      </c>
      <c r="BA13">
        <f t="shared" si="1"/>
        <v>2402.4794759999991</v>
      </c>
      <c r="BB13">
        <v>10</v>
      </c>
      <c r="BD13">
        <v>22.5</v>
      </c>
      <c r="BE13">
        <v>7.17</v>
      </c>
      <c r="BF13">
        <v>1.42</v>
      </c>
      <c r="BG13">
        <v>3.96</v>
      </c>
      <c r="BH13">
        <v>5.59</v>
      </c>
      <c r="BI13">
        <v>4.5999999999999996</v>
      </c>
      <c r="BJ13">
        <v>2.99</v>
      </c>
      <c r="BK13">
        <v>4.1399999999999997</v>
      </c>
      <c r="BL13">
        <v>1.92</v>
      </c>
      <c r="BM13">
        <v>0</v>
      </c>
      <c r="BN13">
        <v>0.49</v>
      </c>
      <c r="BO13">
        <v>10.7</v>
      </c>
      <c r="BP13">
        <v>0</v>
      </c>
      <c r="BQ13">
        <v>4.28</v>
      </c>
      <c r="BR13">
        <v>1.1399999999999999</v>
      </c>
      <c r="BS13">
        <v>0.21</v>
      </c>
      <c r="BT13">
        <v>0</v>
      </c>
      <c r="BU13">
        <v>0</v>
      </c>
      <c r="BV13">
        <v>0</v>
      </c>
      <c r="BW13">
        <f t="shared" si="2"/>
        <v>71.11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495.37240000000003</v>
      </c>
      <c r="M14">
        <v>90</v>
      </c>
      <c r="N14">
        <v>118.125</v>
      </c>
      <c r="O14">
        <v>123.66562500000001</v>
      </c>
      <c r="P14">
        <v>123.75</v>
      </c>
      <c r="Q14">
        <v>13.583299999999999</v>
      </c>
      <c r="R14">
        <v>26.617699999999999</v>
      </c>
      <c r="S14">
        <v>0</v>
      </c>
      <c r="T14">
        <v>0</v>
      </c>
      <c r="U14">
        <v>348.97500000000002</v>
      </c>
      <c r="V14">
        <v>9.9671000000000003</v>
      </c>
      <c r="W14">
        <v>44.31</v>
      </c>
      <c r="X14">
        <v>147.26374999999999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32.973100000000002</v>
      </c>
      <c r="AF14">
        <v>29.58</v>
      </c>
      <c r="AG14">
        <v>18.583200000000001</v>
      </c>
      <c r="AH14">
        <v>152.94049999999999</v>
      </c>
      <c r="AI14">
        <v>6.3650000000000002</v>
      </c>
      <c r="AJ14">
        <v>0</v>
      </c>
      <c r="AK14">
        <v>50.5062</v>
      </c>
      <c r="AL14">
        <v>79.364599999999996</v>
      </c>
      <c r="AM14">
        <v>15.996</v>
      </c>
      <c r="AN14">
        <v>0.63129000000000002</v>
      </c>
      <c r="AO14">
        <v>28.812000000000001</v>
      </c>
      <c r="AP14">
        <v>12.9381</v>
      </c>
      <c r="AQ14">
        <v>46.683</v>
      </c>
      <c r="AR14">
        <v>49.128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71.11</v>
      </c>
      <c r="BA14">
        <f t="shared" si="1"/>
        <v>2347.8718759999997</v>
      </c>
      <c r="BB14">
        <v>11</v>
      </c>
      <c r="BD14">
        <v>22.5</v>
      </c>
      <c r="BE14">
        <v>7.17</v>
      </c>
      <c r="BF14">
        <v>1.42</v>
      </c>
      <c r="BG14">
        <v>3.96</v>
      </c>
      <c r="BH14">
        <v>5.59</v>
      </c>
      <c r="BI14">
        <v>4.5999999999999996</v>
      </c>
      <c r="BJ14">
        <v>2.99</v>
      </c>
      <c r="BK14">
        <v>4.1399999999999997</v>
      </c>
      <c r="BL14">
        <v>1.92</v>
      </c>
      <c r="BM14">
        <v>0</v>
      </c>
      <c r="BN14">
        <v>0.49</v>
      </c>
      <c r="BO14">
        <v>10.7</v>
      </c>
      <c r="BP14">
        <v>0</v>
      </c>
      <c r="BQ14">
        <v>4.28</v>
      </c>
      <c r="BR14">
        <v>1.1399999999999999</v>
      </c>
      <c r="BS14">
        <v>0.21</v>
      </c>
      <c r="BT14">
        <v>0</v>
      </c>
      <c r="BU14">
        <v>0</v>
      </c>
      <c r="BV14">
        <v>0</v>
      </c>
      <c r="BW14">
        <f t="shared" si="2"/>
        <v>71.11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475.37240000000003</v>
      </c>
      <c r="M15">
        <v>90</v>
      </c>
      <c r="N15">
        <v>118.125</v>
      </c>
      <c r="O15">
        <v>123.66562500000001</v>
      </c>
      <c r="P15">
        <v>123.75</v>
      </c>
      <c r="Q15">
        <v>13.583299999999999</v>
      </c>
      <c r="R15">
        <v>26.617699999999999</v>
      </c>
      <c r="S15">
        <v>0</v>
      </c>
      <c r="T15">
        <v>0</v>
      </c>
      <c r="U15">
        <v>348.97500000000002</v>
      </c>
      <c r="V15">
        <v>9.9671000000000003</v>
      </c>
      <c r="W15">
        <v>44.31</v>
      </c>
      <c r="X15">
        <v>147.26374999999999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32.973100000000002</v>
      </c>
      <c r="AF15">
        <v>29.58</v>
      </c>
      <c r="AG15">
        <v>18.583200000000001</v>
      </c>
      <c r="AH15">
        <v>152.94049999999999</v>
      </c>
      <c r="AI15">
        <v>6.3650000000000002</v>
      </c>
      <c r="AJ15">
        <v>0</v>
      </c>
      <c r="AK15">
        <v>50.5062</v>
      </c>
      <c r="AL15">
        <v>79.364599999999996</v>
      </c>
      <c r="AM15">
        <v>15.996</v>
      </c>
      <c r="AN15">
        <v>0.63129000000000002</v>
      </c>
      <c r="AO15">
        <v>28.812000000000001</v>
      </c>
      <c r="AP15">
        <v>11.529</v>
      </c>
      <c r="AQ15">
        <v>46.683</v>
      </c>
      <c r="AR15">
        <v>49.128</v>
      </c>
      <c r="AS15">
        <v>32.419319999999999</v>
      </c>
      <c r="AT15">
        <v>10.231743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71.11</v>
      </c>
      <c r="BA15">
        <f t="shared" si="1"/>
        <v>2325.9688559999995</v>
      </c>
      <c r="BB15">
        <v>12</v>
      </c>
      <c r="BD15">
        <v>22.5</v>
      </c>
      <c r="BE15">
        <v>7.17</v>
      </c>
      <c r="BF15">
        <v>1.42</v>
      </c>
      <c r="BG15">
        <v>3.96</v>
      </c>
      <c r="BH15">
        <v>5.59</v>
      </c>
      <c r="BI15">
        <v>4.5999999999999996</v>
      </c>
      <c r="BJ15">
        <v>2.99</v>
      </c>
      <c r="BK15">
        <v>4.1399999999999997</v>
      </c>
      <c r="BL15">
        <v>1.92</v>
      </c>
      <c r="BM15">
        <v>0</v>
      </c>
      <c r="BN15">
        <v>0.49</v>
      </c>
      <c r="BO15">
        <v>10.7</v>
      </c>
      <c r="BP15">
        <v>0</v>
      </c>
      <c r="BQ15">
        <v>4.28</v>
      </c>
      <c r="BR15">
        <v>1.1399999999999999</v>
      </c>
      <c r="BS15">
        <v>0.21</v>
      </c>
      <c r="BT15">
        <v>0</v>
      </c>
      <c r="BU15">
        <v>0</v>
      </c>
      <c r="BV15">
        <v>0</v>
      </c>
      <c r="BW15">
        <f t="shared" si="2"/>
        <v>71.11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445.37240000000003</v>
      </c>
      <c r="M16">
        <v>90</v>
      </c>
      <c r="N16">
        <v>118.125</v>
      </c>
      <c r="O16">
        <v>123.66562500000001</v>
      </c>
      <c r="P16">
        <v>123.75</v>
      </c>
      <c r="Q16">
        <v>13.583299999999999</v>
      </c>
      <c r="R16">
        <v>26.617699999999999</v>
      </c>
      <c r="S16">
        <v>0</v>
      </c>
      <c r="T16">
        <v>0</v>
      </c>
      <c r="U16">
        <v>348.97500000000002</v>
      </c>
      <c r="V16">
        <v>9.9671000000000003</v>
      </c>
      <c r="W16">
        <v>44.31</v>
      </c>
      <c r="X16">
        <v>147.26374999999999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32.973100000000002</v>
      </c>
      <c r="AF16">
        <v>29.58</v>
      </c>
      <c r="AG16">
        <v>18.583200000000001</v>
      </c>
      <c r="AH16">
        <v>152.94049999999999</v>
      </c>
      <c r="AI16">
        <v>6.3650000000000002</v>
      </c>
      <c r="AJ16">
        <v>0</v>
      </c>
      <c r="AK16">
        <v>50.5062</v>
      </c>
      <c r="AL16">
        <v>79.364599999999996</v>
      </c>
      <c r="AM16">
        <v>15.996</v>
      </c>
      <c r="AN16">
        <v>0.63129000000000002</v>
      </c>
      <c r="AO16">
        <v>28.812000000000001</v>
      </c>
      <c r="AP16">
        <v>11.529</v>
      </c>
      <c r="AQ16">
        <v>46.683</v>
      </c>
      <c r="AR16">
        <v>52.44</v>
      </c>
      <c r="AS16">
        <v>32.419319999999999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71.11</v>
      </c>
      <c r="BA16">
        <f t="shared" si="1"/>
        <v>2300.2967130000002</v>
      </c>
      <c r="BB16">
        <v>13</v>
      </c>
      <c r="BD16">
        <v>22.5</v>
      </c>
      <c r="BE16">
        <v>7.17</v>
      </c>
      <c r="BF16">
        <v>1.42</v>
      </c>
      <c r="BG16">
        <v>3.96</v>
      </c>
      <c r="BH16">
        <v>5.59</v>
      </c>
      <c r="BI16">
        <v>4.5999999999999996</v>
      </c>
      <c r="BJ16">
        <v>2.99</v>
      </c>
      <c r="BK16">
        <v>4.1399999999999997</v>
      </c>
      <c r="BL16">
        <v>1.92</v>
      </c>
      <c r="BM16">
        <v>0</v>
      </c>
      <c r="BN16">
        <v>0.49</v>
      </c>
      <c r="BO16">
        <v>10.7</v>
      </c>
      <c r="BP16">
        <v>0</v>
      </c>
      <c r="BQ16">
        <v>4.28</v>
      </c>
      <c r="BR16">
        <v>1.1399999999999999</v>
      </c>
      <c r="BS16">
        <v>0.21</v>
      </c>
      <c r="BT16">
        <v>0</v>
      </c>
      <c r="BU16">
        <v>0</v>
      </c>
      <c r="BV16">
        <v>0</v>
      </c>
      <c r="BW16">
        <f t="shared" si="2"/>
        <v>71.11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445.37240000000003</v>
      </c>
      <c r="M17">
        <v>90</v>
      </c>
      <c r="N17">
        <v>118.125</v>
      </c>
      <c r="O17">
        <v>123.66562500000001</v>
      </c>
      <c r="P17">
        <v>123.75</v>
      </c>
      <c r="Q17">
        <v>13.583299999999999</v>
      </c>
      <c r="R17">
        <v>26.617699999999999</v>
      </c>
      <c r="S17">
        <v>0</v>
      </c>
      <c r="T17">
        <v>0</v>
      </c>
      <c r="U17">
        <v>348.97500000000002</v>
      </c>
      <c r="V17">
        <v>9.9671000000000003</v>
      </c>
      <c r="W17">
        <v>44.31</v>
      </c>
      <c r="X17">
        <v>147.26374999999999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32.973100000000002</v>
      </c>
      <c r="AF17">
        <v>29.58</v>
      </c>
      <c r="AG17">
        <v>18.583200000000001</v>
      </c>
      <c r="AH17">
        <v>152.94049999999999</v>
      </c>
      <c r="AI17">
        <v>6.3650000000000002</v>
      </c>
      <c r="AJ17">
        <v>0</v>
      </c>
      <c r="AK17">
        <v>50.5062</v>
      </c>
      <c r="AL17">
        <v>79.364599999999996</v>
      </c>
      <c r="AM17">
        <v>15.996</v>
      </c>
      <c r="AN17">
        <v>0.63129000000000002</v>
      </c>
      <c r="AO17">
        <v>28.812000000000001</v>
      </c>
      <c r="AP17">
        <v>11.529</v>
      </c>
      <c r="AQ17">
        <v>46.683</v>
      </c>
      <c r="AR17">
        <v>52.44</v>
      </c>
      <c r="AS17">
        <v>32.419319999999999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71.17</v>
      </c>
      <c r="BA17">
        <f t="shared" si="1"/>
        <v>2300.3567130000001</v>
      </c>
      <c r="BB17">
        <v>14</v>
      </c>
      <c r="BD17">
        <v>22.5</v>
      </c>
      <c r="BE17">
        <v>7.17</v>
      </c>
      <c r="BF17">
        <v>1.48</v>
      </c>
      <c r="BG17">
        <v>3.96</v>
      </c>
      <c r="BH17">
        <v>5.59</v>
      </c>
      <c r="BI17">
        <v>4.5999999999999996</v>
      </c>
      <c r="BJ17">
        <v>2.99</v>
      </c>
      <c r="BK17">
        <v>4.1399999999999997</v>
      </c>
      <c r="BL17">
        <v>1.92</v>
      </c>
      <c r="BM17">
        <v>0</v>
      </c>
      <c r="BN17">
        <v>0.49</v>
      </c>
      <c r="BO17">
        <v>10.7</v>
      </c>
      <c r="BP17">
        <v>0</v>
      </c>
      <c r="BQ17">
        <v>4.28</v>
      </c>
      <c r="BR17">
        <v>1.1399999999999999</v>
      </c>
      <c r="BS17">
        <v>0.21</v>
      </c>
      <c r="BT17">
        <v>0</v>
      </c>
      <c r="BU17">
        <v>0</v>
      </c>
      <c r="BV17">
        <v>0</v>
      </c>
      <c r="BW17">
        <f t="shared" si="2"/>
        <v>71.17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415.37240000000003</v>
      </c>
      <c r="M18">
        <v>90</v>
      </c>
      <c r="N18">
        <v>118.125</v>
      </c>
      <c r="O18">
        <v>123.66562500000001</v>
      </c>
      <c r="P18">
        <v>123.75</v>
      </c>
      <c r="Q18">
        <v>13.583299999999999</v>
      </c>
      <c r="R18">
        <v>26.617699999999999</v>
      </c>
      <c r="S18">
        <v>0</v>
      </c>
      <c r="T18">
        <v>0</v>
      </c>
      <c r="U18">
        <v>348.97500000000002</v>
      </c>
      <c r="V18">
        <v>9.9671000000000003</v>
      </c>
      <c r="W18">
        <v>44.31</v>
      </c>
      <c r="X18">
        <v>147.26374999999999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32.973100000000002</v>
      </c>
      <c r="AF18">
        <v>29.58</v>
      </c>
      <c r="AG18">
        <v>18.583200000000001</v>
      </c>
      <c r="AH18">
        <v>152.94049999999999</v>
      </c>
      <c r="AI18">
        <v>6.3650000000000002</v>
      </c>
      <c r="AJ18">
        <v>0</v>
      </c>
      <c r="AK18">
        <v>50.5062</v>
      </c>
      <c r="AL18">
        <v>79.364599999999996</v>
      </c>
      <c r="AM18">
        <v>15.996</v>
      </c>
      <c r="AN18">
        <v>0.63129000000000002</v>
      </c>
      <c r="AO18">
        <v>28.812000000000001</v>
      </c>
      <c r="AP18">
        <v>11.529</v>
      </c>
      <c r="AQ18">
        <v>46.683</v>
      </c>
      <c r="AR18">
        <v>52.44</v>
      </c>
      <c r="AS18">
        <v>32.419319999999999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71.17</v>
      </c>
      <c r="BA18">
        <f t="shared" si="1"/>
        <v>2270.3567130000001</v>
      </c>
      <c r="BB18">
        <v>15</v>
      </c>
      <c r="BD18">
        <v>22.5</v>
      </c>
      <c r="BE18">
        <v>7.17</v>
      </c>
      <c r="BF18">
        <v>1.48</v>
      </c>
      <c r="BG18">
        <v>3.96</v>
      </c>
      <c r="BH18">
        <v>5.59</v>
      </c>
      <c r="BI18">
        <v>4.5999999999999996</v>
      </c>
      <c r="BJ18">
        <v>2.99</v>
      </c>
      <c r="BK18">
        <v>4.1399999999999997</v>
      </c>
      <c r="BL18">
        <v>1.92</v>
      </c>
      <c r="BM18">
        <v>0</v>
      </c>
      <c r="BN18">
        <v>0.49</v>
      </c>
      <c r="BO18">
        <v>10.7</v>
      </c>
      <c r="BP18">
        <v>0</v>
      </c>
      <c r="BQ18">
        <v>4.28</v>
      </c>
      <c r="BR18">
        <v>1.1399999999999999</v>
      </c>
      <c r="BS18">
        <v>0.21</v>
      </c>
      <c r="BT18">
        <v>0</v>
      </c>
      <c r="BU18">
        <v>0</v>
      </c>
      <c r="BV18">
        <v>0</v>
      </c>
      <c r="BW18">
        <f t="shared" si="2"/>
        <v>71.17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413.79239999999999</v>
      </c>
      <c r="M19">
        <v>90</v>
      </c>
      <c r="N19">
        <v>118.125</v>
      </c>
      <c r="O19">
        <v>123.66562500000001</v>
      </c>
      <c r="P19">
        <v>123.75</v>
      </c>
      <c r="Q19">
        <v>13.583299999999999</v>
      </c>
      <c r="R19">
        <v>26.617699999999999</v>
      </c>
      <c r="S19">
        <v>0</v>
      </c>
      <c r="T19">
        <v>0</v>
      </c>
      <c r="U19">
        <v>348.97500000000002</v>
      </c>
      <c r="V19">
        <v>9.9671000000000003</v>
      </c>
      <c r="W19">
        <v>44.917999999999999</v>
      </c>
      <c r="X19">
        <v>147.26374999999999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32.973100000000002</v>
      </c>
      <c r="AF19">
        <v>29.58</v>
      </c>
      <c r="AG19">
        <v>18.583200000000001</v>
      </c>
      <c r="AH19">
        <v>152.94049999999999</v>
      </c>
      <c r="AI19">
        <v>19.094999999999999</v>
      </c>
      <c r="AJ19">
        <v>0</v>
      </c>
      <c r="AK19">
        <v>50.5062</v>
      </c>
      <c r="AL19">
        <v>79.364599999999996</v>
      </c>
      <c r="AM19">
        <v>15.996</v>
      </c>
      <c r="AN19">
        <v>0.63129000000000002</v>
      </c>
      <c r="AO19">
        <v>28.812000000000001</v>
      </c>
      <c r="AP19">
        <v>11.529</v>
      </c>
      <c r="AQ19">
        <v>46.683</v>
      </c>
      <c r="AR19">
        <v>52.44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71.410000000000011</v>
      </c>
      <c r="BA19">
        <f t="shared" si="1"/>
        <v>2281.8327760000002</v>
      </c>
      <c r="BB19">
        <v>16</v>
      </c>
      <c r="BD19">
        <v>22.5</v>
      </c>
      <c r="BE19">
        <v>7.17</v>
      </c>
      <c r="BF19">
        <v>1.48</v>
      </c>
      <c r="BG19">
        <v>3.96</v>
      </c>
      <c r="BH19">
        <v>5.59</v>
      </c>
      <c r="BI19">
        <v>4.5999999999999996</v>
      </c>
      <c r="BJ19">
        <v>2.99</v>
      </c>
      <c r="BK19">
        <v>4.1399999999999997</v>
      </c>
      <c r="BL19">
        <v>1.92</v>
      </c>
      <c r="BM19">
        <v>0</v>
      </c>
      <c r="BN19">
        <v>0.49</v>
      </c>
      <c r="BO19">
        <v>10.94</v>
      </c>
      <c r="BP19">
        <v>0</v>
      </c>
      <c r="BQ19">
        <v>4.28</v>
      </c>
      <c r="BR19">
        <v>1.1399999999999999</v>
      </c>
      <c r="BS19">
        <v>0.21</v>
      </c>
      <c r="BT19">
        <v>0</v>
      </c>
      <c r="BU19">
        <v>0</v>
      </c>
      <c r="BV19">
        <v>0</v>
      </c>
      <c r="BW19">
        <f t="shared" si="2"/>
        <v>71.410000000000011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413.79239999999999</v>
      </c>
      <c r="M20">
        <v>90</v>
      </c>
      <c r="N20">
        <v>118.125</v>
      </c>
      <c r="O20">
        <v>123.66562500000001</v>
      </c>
      <c r="P20">
        <v>123.75</v>
      </c>
      <c r="Q20">
        <v>13.583299999999999</v>
      </c>
      <c r="R20">
        <v>26.617699999999999</v>
      </c>
      <c r="S20">
        <v>0</v>
      </c>
      <c r="T20">
        <v>0</v>
      </c>
      <c r="U20">
        <v>348.97500000000002</v>
      </c>
      <c r="V20">
        <v>9.9671000000000003</v>
      </c>
      <c r="W20">
        <v>38.510399999999997</v>
      </c>
      <c r="X20">
        <v>124.79375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32.973100000000002</v>
      </c>
      <c r="AF20">
        <v>29.58</v>
      </c>
      <c r="AG20">
        <v>18.583200000000001</v>
      </c>
      <c r="AH20">
        <v>152.94049999999999</v>
      </c>
      <c r="AI20">
        <v>19.094999999999999</v>
      </c>
      <c r="AJ20">
        <v>0</v>
      </c>
      <c r="AK20">
        <v>50.5062</v>
      </c>
      <c r="AL20">
        <v>79.364599999999996</v>
      </c>
      <c r="AM20">
        <v>15.996</v>
      </c>
      <c r="AN20">
        <v>0.63129000000000002</v>
      </c>
      <c r="AO20">
        <v>28.812000000000001</v>
      </c>
      <c r="AP20">
        <v>11.529</v>
      </c>
      <c r="AQ20">
        <v>46.683</v>
      </c>
      <c r="AR20">
        <v>49.128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71.410000000000011</v>
      </c>
      <c r="BA20">
        <f t="shared" si="1"/>
        <v>2249.643176</v>
      </c>
      <c r="BB20">
        <v>17</v>
      </c>
      <c r="BD20">
        <v>22.5</v>
      </c>
      <c r="BE20">
        <v>7.17</v>
      </c>
      <c r="BF20">
        <v>1.48</v>
      </c>
      <c r="BG20">
        <v>3.96</v>
      </c>
      <c r="BH20">
        <v>5.59</v>
      </c>
      <c r="BI20">
        <v>4.5999999999999996</v>
      </c>
      <c r="BJ20">
        <v>2.99</v>
      </c>
      <c r="BK20">
        <v>4.1399999999999997</v>
      </c>
      <c r="BL20">
        <v>1.92</v>
      </c>
      <c r="BM20">
        <v>0</v>
      </c>
      <c r="BN20">
        <v>0.49</v>
      </c>
      <c r="BO20">
        <v>10.94</v>
      </c>
      <c r="BP20">
        <v>0</v>
      </c>
      <c r="BQ20">
        <v>4.28</v>
      </c>
      <c r="BR20">
        <v>1.1399999999999999</v>
      </c>
      <c r="BS20">
        <v>0.21</v>
      </c>
      <c r="BT20">
        <v>0</v>
      </c>
      <c r="BU20">
        <v>0</v>
      </c>
      <c r="BV20">
        <v>0</v>
      </c>
      <c r="BW20">
        <f t="shared" si="2"/>
        <v>71.410000000000011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413.79239999999999</v>
      </c>
      <c r="M21">
        <v>90</v>
      </c>
      <c r="N21">
        <v>118.125</v>
      </c>
      <c r="O21">
        <v>123.66562500000001</v>
      </c>
      <c r="P21">
        <v>123.75</v>
      </c>
      <c r="Q21">
        <v>13.583299999999999</v>
      </c>
      <c r="R21">
        <v>26.617699999999999</v>
      </c>
      <c r="S21">
        <v>0</v>
      </c>
      <c r="T21">
        <v>0</v>
      </c>
      <c r="U21">
        <v>348.97500000000002</v>
      </c>
      <c r="V21">
        <v>9.9671000000000003</v>
      </c>
      <c r="W21">
        <v>38.510399999999997</v>
      </c>
      <c r="X21">
        <v>147.26374999999999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32.973100000000002</v>
      </c>
      <c r="AF21">
        <v>29.58</v>
      </c>
      <c r="AG21">
        <v>18.583200000000001</v>
      </c>
      <c r="AH21">
        <v>152.94049999999999</v>
      </c>
      <c r="AI21">
        <v>19.094999999999999</v>
      </c>
      <c r="AJ21">
        <v>0</v>
      </c>
      <c r="AK21">
        <v>50.5062</v>
      </c>
      <c r="AL21">
        <v>79.364599999999996</v>
      </c>
      <c r="AM21">
        <v>15.996</v>
      </c>
      <c r="AN21">
        <v>0.63129000000000002</v>
      </c>
      <c r="AO21">
        <v>27.783000000000001</v>
      </c>
      <c r="AP21">
        <v>11.529</v>
      </c>
      <c r="AQ21">
        <v>46.683</v>
      </c>
      <c r="AR21">
        <v>49.128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71.410000000000011</v>
      </c>
      <c r="BA21">
        <f t="shared" si="1"/>
        <v>2271.0841760000003</v>
      </c>
      <c r="BB21">
        <v>18</v>
      </c>
      <c r="BD21">
        <v>22.5</v>
      </c>
      <c r="BE21">
        <v>7.17</v>
      </c>
      <c r="BF21">
        <v>1.48</v>
      </c>
      <c r="BG21">
        <v>3.96</v>
      </c>
      <c r="BH21">
        <v>5.59</v>
      </c>
      <c r="BI21">
        <v>4.5999999999999996</v>
      </c>
      <c r="BJ21">
        <v>2.99</v>
      </c>
      <c r="BK21">
        <v>4.1399999999999997</v>
      </c>
      <c r="BL21">
        <v>1.92</v>
      </c>
      <c r="BM21">
        <v>0</v>
      </c>
      <c r="BN21">
        <v>0.49</v>
      </c>
      <c r="BO21">
        <v>10.94</v>
      </c>
      <c r="BP21">
        <v>0</v>
      </c>
      <c r="BQ21">
        <v>4.28</v>
      </c>
      <c r="BR21">
        <v>1.1399999999999999</v>
      </c>
      <c r="BS21">
        <v>0.21</v>
      </c>
      <c r="BT21">
        <v>0</v>
      </c>
      <c r="BU21">
        <v>0</v>
      </c>
      <c r="BV21">
        <v>0</v>
      </c>
      <c r="BW21">
        <f t="shared" si="2"/>
        <v>71.410000000000011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413.79239999999999</v>
      </c>
      <c r="M22">
        <v>90</v>
      </c>
      <c r="N22">
        <v>118.125</v>
      </c>
      <c r="O22">
        <v>123.66562500000001</v>
      </c>
      <c r="P22">
        <v>123.75</v>
      </c>
      <c r="Q22">
        <v>13.583299999999999</v>
      </c>
      <c r="R22">
        <v>26.617699999999999</v>
      </c>
      <c r="S22">
        <v>0</v>
      </c>
      <c r="T22">
        <v>0</v>
      </c>
      <c r="U22">
        <v>348.97500000000002</v>
      </c>
      <c r="V22">
        <v>9.9671000000000003</v>
      </c>
      <c r="W22">
        <v>38.510399999999997</v>
      </c>
      <c r="X22">
        <v>147.26374999999999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32.973100000000002</v>
      </c>
      <c r="AF22">
        <v>29.58</v>
      </c>
      <c r="AG22">
        <v>18.583200000000001</v>
      </c>
      <c r="AH22">
        <v>152.94049999999999</v>
      </c>
      <c r="AI22">
        <v>19.094999999999999</v>
      </c>
      <c r="AJ22">
        <v>0</v>
      </c>
      <c r="AK22">
        <v>50.5062</v>
      </c>
      <c r="AL22">
        <v>79.364599999999996</v>
      </c>
      <c r="AM22">
        <v>15.996</v>
      </c>
      <c r="AN22">
        <v>0.63129000000000002</v>
      </c>
      <c r="AO22">
        <v>27.783000000000001</v>
      </c>
      <c r="AP22">
        <v>11.529</v>
      </c>
      <c r="AQ22">
        <v>46.683</v>
      </c>
      <c r="AR22">
        <v>49.128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71.410000000000011</v>
      </c>
      <c r="BA22">
        <f t="shared" si="1"/>
        <v>2271.0841760000003</v>
      </c>
      <c r="BB22">
        <v>19</v>
      </c>
      <c r="BD22">
        <v>22.5</v>
      </c>
      <c r="BE22">
        <v>7.17</v>
      </c>
      <c r="BF22">
        <v>1.48</v>
      </c>
      <c r="BG22">
        <v>3.96</v>
      </c>
      <c r="BH22">
        <v>5.59</v>
      </c>
      <c r="BI22">
        <v>4.5999999999999996</v>
      </c>
      <c r="BJ22">
        <v>2.99</v>
      </c>
      <c r="BK22">
        <v>4.1399999999999997</v>
      </c>
      <c r="BL22">
        <v>1.92</v>
      </c>
      <c r="BM22">
        <v>0</v>
      </c>
      <c r="BN22">
        <v>0.49</v>
      </c>
      <c r="BO22">
        <v>10.94</v>
      </c>
      <c r="BP22">
        <v>0</v>
      </c>
      <c r="BQ22">
        <v>4.28</v>
      </c>
      <c r="BR22">
        <v>1.1399999999999999</v>
      </c>
      <c r="BS22">
        <v>0.21</v>
      </c>
      <c r="BT22">
        <v>0</v>
      </c>
      <c r="BU22">
        <v>0</v>
      </c>
      <c r="BV22">
        <v>0</v>
      </c>
      <c r="BW22">
        <f t="shared" si="2"/>
        <v>71.410000000000011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413.79239999999999</v>
      </c>
      <c r="M23">
        <v>90</v>
      </c>
      <c r="N23">
        <v>118.125</v>
      </c>
      <c r="O23">
        <v>123.66562500000001</v>
      </c>
      <c r="P23">
        <v>123.75</v>
      </c>
      <c r="Q23">
        <v>13.583299999999999</v>
      </c>
      <c r="R23">
        <v>26.617699999999999</v>
      </c>
      <c r="S23">
        <v>0</v>
      </c>
      <c r="T23">
        <v>0</v>
      </c>
      <c r="U23">
        <v>348.97500000000002</v>
      </c>
      <c r="V23">
        <v>9.9671000000000003</v>
      </c>
      <c r="W23">
        <v>38.510399999999997</v>
      </c>
      <c r="X23">
        <v>147.26374999999999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32.973100000000002</v>
      </c>
      <c r="AF23">
        <v>29.58</v>
      </c>
      <c r="AG23">
        <v>18.583200000000001</v>
      </c>
      <c r="AH23">
        <v>152.94049999999999</v>
      </c>
      <c r="AI23">
        <v>6.3650000000000002</v>
      </c>
      <c r="AJ23">
        <v>0</v>
      </c>
      <c r="AK23">
        <v>50.5062</v>
      </c>
      <c r="AL23">
        <v>79.364599999999996</v>
      </c>
      <c r="AM23">
        <v>15.996</v>
      </c>
      <c r="AN23">
        <v>0.63129000000000002</v>
      </c>
      <c r="AO23">
        <v>27.783000000000001</v>
      </c>
      <c r="AP23">
        <v>11.529</v>
      </c>
      <c r="AQ23">
        <v>46.683</v>
      </c>
      <c r="AR23">
        <v>49.128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71.37</v>
      </c>
      <c r="BA23">
        <f t="shared" si="1"/>
        <v>2258.3141760000003</v>
      </c>
      <c r="BB23">
        <v>20</v>
      </c>
      <c r="BD23">
        <v>22.5</v>
      </c>
      <c r="BE23">
        <v>7.17</v>
      </c>
      <c r="BF23">
        <v>1.44</v>
      </c>
      <c r="BG23">
        <v>3.96</v>
      </c>
      <c r="BH23">
        <v>5.59</v>
      </c>
      <c r="BI23">
        <v>4.5999999999999996</v>
      </c>
      <c r="BJ23">
        <v>2.99</v>
      </c>
      <c r="BK23">
        <v>4.1399999999999997</v>
      </c>
      <c r="BL23">
        <v>1.92</v>
      </c>
      <c r="BM23">
        <v>0</v>
      </c>
      <c r="BN23">
        <v>0.49</v>
      </c>
      <c r="BO23">
        <v>10.94</v>
      </c>
      <c r="BP23">
        <v>0</v>
      </c>
      <c r="BQ23">
        <v>4.28</v>
      </c>
      <c r="BR23">
        <v>1.1399999999999999</v>
      </c>
      <c r="BS23">
        <v>0.21</v>
      </c>
      <c r="BT23">
        <v>0</v>
      </c>
      <c r="BU23">
        <v>0</v>
      </c>
      <c r="BV23">
        <v>0</v>
      </c>
      <c r="BW23">
        <f t="shared" si="2"/>
        <v>71.37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444.79239999999999</v>
      </c>
      <c r="M24">
        <v>90</v>
      </c>
      <c r="N24">
        <v>118.125</v>
      </c>
      <c r="O24">
        <v>123.66562500000001</v>
      </c>
      <c r="P24">
        <v>123.75</v>
      </c>
      <c r="Q24">
        <v>18.277699999999999</v>
      </c>
      <c r="R24">
        <v>36.622999999999998</v>
      </c>
      <c r="S24">
        <v>0</v>
      </c>
      <c r="T24">
        <v>0</v>
      </c>
      <c r="U24">
        <v>348.97500000000002</v>
      </c>
      <c r="V24">
        <v>13.532500000000001</v>
      </c>
      <c r="W24">
        <v>38.510399999999997</v>
      </c>
      <c r="X24">
        <v>147.26374999999999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32.973100000000002</v>
      </c>
      <c r="AF24">
        <v>29.58</v>
      </c>
      <c r="AG24">
        <v>18.583200000000001</v>
      </c>
      <c r="AH24">
        <v>152.94049999999999</v>
      </c>
      <c r="AI24">
        <v>6.3650000000000002</v>
      </c>
      <c r="AJ24">
        <v>0</v>
      </c>
      <c r="AK24">
        <v>50.5062</v>
      </c>
      <c r="AL24">
        <v>79.364599999999996</v>
      </c>
      <c r="AM24">
        <v>15.996</v>
      </c>
      <c r="AN24">
        <v>0.63129000000000002</v>
      </c>
      <c r="AO24">
        <v>27.783000000000001</v>
      </c>
      <c r="AP24">
        <v>11.529</v>
      </c>
      <c r="AQ24">
        <v>46.683</v>
      </c>
      <c r="AR24">
        <v>49.128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71.37</v>
      </c>
      <c r="BA24">
        <f t="shared" si="1"/>
        <v>2307.5792759999995</v>
      </c>
      <c r="BB24">
        <v>21</v>
      </c>
      <c r="BD24">
        <v>22.5</v>
      </c>
      <c r="BE24">
        <v>7.17</v>
      </c>
      <c r="BF24">
        <v>1.44</v>
      </c>
      <c r="BG24">
        <v>3.96</v>
      </c>
      <c r="BH24">
        <v>5.59</v>
      </c>
      <c r="BI24">
        <v>4.5999999999999996</v>
      </c>
      <c r="BJ24">
        <v>2.99</v>
      </c>
      <c r="BK24">
        <v>4.1399999999999997</v>
      </c>
      <c r="BL24">
        <v>1.92</v>
      </c>
      <c r="BM24">
        <v>0</v>
      </c>
      <c r="BN24">
        <v>0.49</v>
      </c>
      <c r="BO24">
        <v>10.94</v>
      </c>
      <c r="BP24">
        <v>0</v>
      </c>
      <c r="BQ24">
        <v>4.28</v>
      </c>
      <c r="BR24">
        <v>1.1399999999999999</v>
      </c>
      <c r="BS24">
        <v>0.21</v>
      </c>
      <c r="BT24">
        <v>0</v>
      </c>
      <c r="BU24">
        <v>0</v>
      </c>
      <c r="BV24">
        <v>0</v>
      </c>
      <c r="BW24">
        <f t="shared" si="2"/>
        <v>71.37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554.97239999999999</v>
      </c>
      <c r="M25">
        <v>90</v>
      </c>
      <c r="N25">
        <v>118.125</v>
      </c>
      <c r="O25">
        <v>123.66562500000001</v>
      </c>
      <c r="P25">
        <v>123.75</v>
      </c>
      <c r="Q25">
        <v>21.82</v>
      </c>
      <c r="R25">
        <v>42.390099999999997</v>
      </c>
      <c r="S25">
        <v>0</v>
      </c>
      <c r="T25">
        <v>0</v>
      </c>
      <c r="U25">
        <v>348.97500000000002</v>
      </c>
      <c r="V25">
        <v>18.1401</v>
      </c>
      <c r="W25">
        <v>44.917999999999999</v>
      </c>
      <c r="X25">
        <v>147.26374999999999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32.973100000000002</v>
      </c>
      <c r="AF25">
        <v>29.58</v>
      </c>
      <c r="AG25">
        <v>18.583200000000001</v>
      </c>
      <c r="AH25">
        <v>152.94049999999999</v>
      </c>
      <c r="AI25">
        <v>6.3650000000000002</v>
      </c>
      <c r="AJ25">
        <v>0</v>
      </c>
      <c r="AK25">
        <v>50.5062</v>
      </c>
      <c r="AL25">
        <v>79.364599999999996</v>
      </c>
      <c r="AM25">
        <v>15.996</v>
      </c>
      <c r="AN25">
        <v>0.63129000000000002</v>
      </c>
      <c r="AO25">
        <v>27.783000000000001</v>
      </c>
      <c r="AP25">
        <v>11.529</v>
      </c>
      <c r="AQ25">
        <v>46.683</v>
      </c>
      <c r="AR25">
        <v>49.128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71.410000000000011</v>
      </c>
      <c r="BA25">
        <f t="shared" si="1"/>
        <v>2438.1238759999992</v>
      </c>
      <c r="BB25">
        <v>22</v>
      </c>
      <c r="BD25">
        <v>22.5</v>
      </c>
      <c r="BE25">
        <v>7.17</v>
      </c>
      <c r="BF25">
        <v>1.48</v>
      </c>
      <c r="BG25">
        <v>3.96</v>
      </c>
      <c r="BH25">
        <v>5.59</v>
      </c>
      <c r="BI25">
        <v>4.5999999999999996</v>
      </c>
      <c r="BJ25">
        <v>2.99</v>
      </c>
      <c r="BK25">
        <v>4.1399999999999997</v>
      </c>
      <c r="BL25">
        <v>1.92</v>
      </c>
      <c r="BM25">
        <v>0</v>
      </c>
      <c r="BN25">
        <v>0.49</v>
      </c>
      <c r="BO25">
        <v>10.94</v>
      </c>
      <c r="BP25">
        <v>0</v>
      </c>
      <c r="BQ25">
        <v>4.28</v>
      </c>
      <c r="BR25">
        <v>1.1399999999999999</v>
      </c>
      <c r="BS25">
        <v>0.21</v>
      </c>
      <c r="BT25">
        <v>0</v>
      </c>
      <c r="BU25">
        <v>0</v>
      </c>
      <c r="BV25">
        <v>0</v>
      </c>
      <c r="BW25">
        <f t="shared" si="2"/>
        <v>71.410000000000011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605.90039999999999</v>
      </c>
      <c r="M26">
        <v>90</v>
      </c>
      <c r="N26">
        <v>118.125</v>
      </c>
      <c r="O26">
        <v>123.66562500000001</v>
      </c>
      <c r="P26">
        <v>123.75</v>
      </c>
      <c r="Q26">
        <v>21.82</v>
      </c>
      <c r="R26">
        <v>42.390099999999997</v>
      </c>
      <c r="S26">
        <v>0</v>
      </c>
      <c r="T26">
        <v>0</v>
      </c>
      <c r="U26">
        <v>348.97500000000002</v>
      </c>
      <c r="V26">
        <v>18.1401</v>
      </c>
      <c r="W26">
        <v>44.917999999999999</v>
      </c>
      <c r="X26">
        <v>147.26374999999999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32.973100000000002</v>
      </c>
      <c r="AF26">
        <v>29.58</v>
      </c>
      <c r="AG26">
        <v>18.583200000000001</v>
      </c>
      <c r="AH26">
        <v>152.94049999999999</v>
      </c>
      <c r="AI26">
        <v>6.3650000000000002</v>
      </c>
      <c r="AJ26">
        <v>0</v>
      </c>
      <c r="AK26">
        <v>50.5062</v>
      </c>
      <c r="AL26">
        <v>79.364599999999996</v>
      </c>
      <c r="AM26">
        <v>15.996</v>
      </c>
      <c r="AN26">
        <v>0.63129000000000002</v>
      </c>
      <c r="AO26">
        <v>27.783000000000001</v>
      </c>
      <c r="AP26">
        <v>11.529</v>
      </c>
      <c r="AQ26">
        <v>46.683</v>
      </c>
      <c r="AR26">
        <v>49.128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71.53</v>
      </c>
      <c r="BA26">
        <f t="shared" si="1"/>
        <v>2489.1718759999999</v>
      </c>
      <c r="BB26">
        <v>23</v>
      </c>
      <c r="BD26">
        <v>22.5</v>
      </c>
      <c r="BE26">
        <v>7.17</v>
      </c>
      <c r="BF26">
        <v>1.48</v>
      </c>
      <c r="BG26">
        <v>3.96</v>
      </c>
      <c r="BH26">
        <v>5.59</v>
      </c>
      <c r="BI26">
        <v>4.5999999999999996</v>
      </c>
      <c r="BJ26">
        <v>2.99</v>
      </c>
      <c r="BK26">
        <v>4.21</v>
      </c>
      <c r="BL26">
        <v>1.97</v>
      </c>
      <c r="BM26">
        <v>0</v>
      </c>
      <c r="BN26">
        <v>0.49</v>
      </c>
      <c r="BO26">
        <v>10.94</v>
      </c>
      <c r="BP26">
        <v>0</v>
      </c>
      <c r="BQ26">
        <v>4.28</v>
      </c>
      <c r="BR26">
        <v>1.1399999999999999</v>
      </c>
      <c r="BS26">
        <v>0.21</v>
      </c>
      <c r="BT26">
        <v>0</v>
      </c>
      <c r="BU26">
        <v>0</v>
      </c>
      <c r="BV26">
        <v>0</v>
      </c>
      <c r="BW26">
        <f t="shared" si="2"/>
        <v>71.53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484.79239999999999</v>
      </c>
      <c r="M27">
        <v>90</v>
      </c>
      <c r="N27">
        <v>118.125</v>
      </c>
      <c r="O27">
        <v>123.66562500000001</v>
      </c>
      <c r="P27">
        <v>123.75</v>
      </c>
      <c r="Q27">
        <v>21.82</v>
      </c>
      <c r="R27">
        <v>42.390099999999997</v>
      </c>
      <c r="S27">
        <v>0</v>
      </c>
      <c r="T27">
        <v>0</v>
      </c>
      <c r="U27">
        <v>348.97500000000002</v>
      </c>
      <c r="V27">
        <v>13.532500000000001</v>
      </c>
      <c r="W27">
        <v>44.917999999999999</v>
      </c>
      <c r="X27">
        <v>147.26374999999999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32.973100000000002</v>
      </c>
      <c r="AF27">
        <v>29.58</v>
      </c>
      <c r="AG27">
        <v>18.583200000000001</v>
      </c>
      <c r="AH27">
        <v>152.94049999999999</v>
      </c>
      <c r="AI27">
        <v>19.094999999999999</v>
      </c>
      <c r="AJ27">
        <v>0</v>
      </c>
      <c r="AK27">
        <v>50.5062</v>
      </c>
      <c r="AL27">
        <v>83.664000000000001</v>
      </c>
      <c r="AM27">
        <v>15.996</v>
      </c>
      <c r="AN27">
        <v>0.63129000000000002</v>
      </c>
      <c r="AO27">
        <v>27.783000000000001</v>
      </c>
      <c r="AP27">
        <v>11.529</v>
      </c>
      <c r="AQ27">
        <v>46.683</v>
      </c>
      <c r="AR27">
        <v>49.128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71.849999999999994</v>
      </c>
      <c r="BA27">
        <f t="shared" si="1"/>
        <v>2380.8056759999999</v>
      </c>
      <c r="BB27">
        <v>24</v>
      </c>
      <c r="BD27">
        <v>22.5</v>
      </c>
      <c r="BE27">
        <v>7.34</v>
      </c>
      <c r="BF27">
        <v>1.42</v>
      </c>
      <c r="BG27">
        <v>4.08</v>
      </c>
      <c r="BH27">
        <v>5.59</v>
      </c>
      <c r="BI27">
        <v>4.5999999999999996</v>
      </c>
      <c r="BJ27">
        <v>2.99</v>
      </c>
      <c r="BK27">
        <v>4.21</v>
      </c>
      <c r="BL27">
        <v>2.06</v>
      </c>
      <c r="BM27">
        <v>0</v>
      </c>
      <c r="BN27">
        <v>0.51</v>
      </c>
      <c r="BO27">
        <v>10.84</v>
      </c>
      <c r="BP27">
        <v>0</v>
      </c>
      <c r="BQ27">
        <v>4.41</v>
      </c>
      <c r="BR27">
        <v>1.0900000000000001</v>
      </c>
      <c r="BS27">
        <v>0.21</v>
      </c>
      <c r="BT27">
        <v>0</v>
      </c>
      <c r="BU27">
        <v>0</v>
      </c>
      <c r="BV27">
        <v>0</v>
      </c>
      <c r="BW27">
        <f t="shared" si="2"/>
        <v>71.849999999999994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605.72040000000004</v>
      </c>
      <c r="M28">
        <v>90</v>
      </c>
      <c r="N28">
        <v>118.125</v>
      </c>
      <c r="O28">
        <v>123.66562500000001</v>
      </c>
      <c r="P28">
        <v>123.75</v>
      </c>
      <c r="Q28">
        <v>21.82</v>
      </c>
      <c r="R28">
        <v>42.390099999999997</v>
      </c>
      <c r="S28">
        <v>0</v>
      </c>
      <c r="T28">
        <v>0</v>
      </c>
      <c r="U28">
        <v>348.97500000000002</v>
      </c>
      <c r="V28">
        <v>18.1401</v>
      </c>
      <c r="W28">
        <v>44.917999999999999</v>
      </c>
      <c r="X28">
        <v>147.26374999999999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32.973100000000002</v>
      </c>
      <c r="AF28">
        <v>29.58</v>
      </c>
      <c r="AG28">
        <v>18.583200000000001</v>
      </c>
      <c r="AH28">
        <v>152.94049999999999</v>
      </c>
      <c r="AI28">
        <v>65.394009999999994</v>
      </c>
      <c r="AJ28">
        <v>0</v>
      </c>
      <c r="AK28">
        <v>50.5062</v>
      </c>
      <c r="AL28">
        <v>83.664000000000001</v>
      </c>
      <c r="AM28">
        <v>15.996</v>
      </c>
      <c r="AN28">
        <v>0.63129000000000002</v>
      </c>
      <c r="AO28">
        <v>27.783000000000001</v>
      </c>
      <c r="AP28">
        <v>11.529</v>
      </c>
      <c r="AQ28">
        <v>46.683</v>
      </c>
      <c r="AR28">
        <v>49.128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71.849999999999994</v>
      </c>
      <c r="BA28">
        <f t="shared" si="1"/>
        <v>2552.6402859999998</v>
      </c>
      <c r="BB28">
        <v>25</v>
      </c>
      <c r="BD28">
        <v>22.5</v>
      </c>
      <c r="BE28">
        <v>7.34</v>
      </c>
      <c r="BF28">
        <v>1.42</v>
      </c>
      <c r="BG28">
        <v>4.08</v>
      </c>
      <c r="BH28">
        <v>5.59</v>
      </c>
      <c r="BI28">
        <v>4.5999999999999996</v>
      </c>
      <c r="BJ28">
        <v>2.99</v>
      </c>
      <c r="BK28">
        <v>4.21</v>
      </c>
      <c r="BL28">
        <v>2.06</v>
      </c>
      <c r="BM28">
        <v>0</v>
      </c>
      <c r="BN28">
        <v>0.51</v>
      </c>
      <c r="BO28">
        <v>10.84</v>
      </c>
      <c r="BP28">
        <v>0</v>
      </c>
      <c r="BQ28">
        <v>4.41</v>
      </c>
      <c r="BR28">
        <v>1.0900000000000001</v>
      </c>
      <c r="BS28">
        <v>0.21</v>
      </c>
      <c r="BT28">
        <v>0</v>
      </c>
      <c r="BU28">
        <v>0</v>
      </c>
      <c r="BV28">
        <v>0</v>
      </c>
      <c r="BW28">
        <f t="shared" si="2"/>
        <v>71.849999999999994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605.72040000000004</v>
      </c>
      <c r="M29">
        <v>90</v>
      </c>
      <c r="N29">
        <v>118.125</v>
      </c>
      <c r="O29">
        <v>123.66562500000001</v>
      </c>
      <c r="P29">
        <v>123.75</v>
      </c>
      <c r="Q29">
        <v>21.82</v>
      </c>
      <c r="R29">
        <v>42.390099999999997</v>
      </c>
      <c r="S29">
        <v>0</v>
      </c>
      <c r="T29">
        <v>0</v>
      </c>
      <c r="U29">
        <v>348.97500000000002</v>
      </c>
      <c r="V29">
        <v>18.1401</v>
      </c>
      <c r="W29">
        <v>44.917999999999999</v>
      </c>
      <c r="X29">
        <v>147.26374999999999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32.973100000000002</v>
      </c>
      <c r="AF29">
        <v>29.58</v>
      </c>
      <c r="AG29">
        <v>18.583200000000001</v>
      </c>
      <c r="AH29">
        <v>152.94049999999999</v>
      </c>
      <c r="AI29">
        <v>65.394009999999994</v>
      </c>
      <c r="AJ29">
        <v>0</v>
      </c>
      <c r="AK29">
        <v>50.5062</v>
      </c>
      <c r="AL29">
        <v>83.664000000000001</v>
      </c>
      <c r="AM29">
        <v>15.996</v>
      </c>
      <c r="AN29">
        <v>0.63129000000000002</v>
      </c>
      <c r="AO29">
        <v>27.783000000000001</v>
      </c>
      <c r="AP29">
        <v>11.529</v>
      </c>
      <c r="AQ29">
        <v>46.683</v>
      </c>
      <c r="AR29">
        <v>49.128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71.849999999999994</v>
      </c>
      <c r="BA29">
        <f t="shared" si="1"/>
        <v>2552.6402859999998</v>
      </c>
      <c r="BB29">
        <v>26</v>
      </c>
      <c r="BD29">
        <v>22.5</v>
      </c>
      <c r="BE29">
        <v>7.34</v>
      </c>
      <c r="BF29">
        <v>1.42</v>
      </c>
      <c r="BG29">
        <v>4.08</v>
      </c>
      <c r="BH29">
        <v>5.59</v>
      </c>
      <c r="BI29">
        <v>4.5999999999999996</v>
      </c>
      <c r="BJ29">
        <v>2.99</v>
      </c>
      <c r="BK29">
        <v>4.21</v>
      </c>
      <c r="BL29">
        <v>2.06</v>
      </c>
      <c r="BM29">
        <v>0</v>
      </c>
      <c r="BN29">
        <v>0.51</v>
      </c>
      <c r="BO29">
        <v>10.84</v>
      </c>
      <c r="BP29">
        <v>0</v>
      </c>
      <c r="BQ29">
        <v>4.41</v>
      </c>
      <c r="BR29">
        <v>1.0900000000000001</v>
      </c>
      <c r="BS29">
        <v>0.21</v>
      </c>
      <c r="BT29">
        <v>0</v>
      </c>
      <c r="BU29">
        <v>0</v>
      </c>
      <c r="BV29">
        <v>0</v>
      </c>
      <c r="BW29">
        <f t="shared" si="2"/>
        <v>71.849999999999994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605.72040000000004</v>
      </c>
      <c r="M30">
        <v>90</v>
      </c>
      <c r="N30">
        <v>118.125</v>
      </c>
      <c r="O30">
        <v>123.66562500000001</v>
      </c>
      <c r="P30">
        <v>123.75</v>
      </c>
      <c r="Q30">
        <v>21.82</v>
      </c>
      <c r="R30">
        <v>42.390099999999997</v>
      </c>
      <c r="S30">
        <v>0</v>
      </c>
      <c r="T30">
        <v>0</v>
      </c>
      <c r="U30">
        <v>348.97500000000002</v>
      </c>
      <c r="V30">
        <v>18.1401</v>
      </c>
      <c r="W30">
        <v>44.917999999999999</v>
      </c>
      <c r="X30">
        <v>147.26374999999999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32.973100000000002</v>
      </c>
      <c r="AF30">
        <v>29.58</v>
      </c>
      <c r="AG30">
        <v>18.583200000000001</v>
      </c>
      <c r="AH30">
        <v>152.94049999999999</v>
      </c>
      <c r="AI30">
        <v>65.394009999999994</v>
      </c>
      <c r="AJ30">
        <v>0</v>
      </c>
      <c r="AK30">
        <v>50.5062</v>
      </c>
      <c r="AL30">
        <v>83.664000000000001</v>
      </c>
      <c r="AM30">
        <v>15.996</v>
      </c>
      <c r="AN30">
        <v>0.63129000000000002</v>
      </c>
      <c r="AO30">
        <v>27.783000000000001</v>
      </c>
      <c r="AP30">
        <v>11.529</v>
      </c>
      <c r="AQ30">
        <v>46.683</v>
      </c>
      <c r="AR30">
        <v>49.128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71.849999999999994</v>
      </c>
      <c r="BA30">
        <f t="shared" si="1"/>
        <v>2552.6402859999998</v>
      </c>
      <c r="BB30">
        <v>27</v>
      </c>
      <c r="BD30">
        <v>22.5</v>
      </c>
      <c r="BE30">
        <v>7.34</v>
      </c>
      <c r="BF30">
        <v>1.42</v>
      </c>
      <c r="BG30">
        <v>4.08</v>
      </c>
      <c r="BH30">
        <v>5.59</v>
      </c>
      <c r="BI30">
        <v>4.5999999999999996</v>
      </c>
      <c r="BJ30">
        <v>2.99</v>
      </c>
      <c r="BK30">
        <v>4.21</v>
      </c>
      <c r="BL30">
        <v>2.06</v>
      </c>
      <c r="BM30">
        <v>0</v>
      </c>
      <c r="BN30">
        <v>0.51</v>
      </c>
      <c r="BO30">
        <v>10.84</v>
      </c>
      <c r="BP30">
        <v>0</v>
      </c>
      <c r="BQ30">
        <v>4.41</v>
      </c>
      <c r="BR30">
        <v>1.0900000000000001</v>
      </c>
      <c r="BS30">
        <v>0.21</v>
      </c>
      <c r="BT30">
        <v>0</v>
      </c>
      <c r="BU30">
        <v>0</v>
      </c>
      <c r="BV30">
        <v>0</v>
      </c>
      <c r="BW30">
        <f t="shared" si="2"/>
        <v>71.849999999999994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605.72040000000004</v>
      </c>
      <c r="M31">
        <v>90</v>
      </c>
      <c r="N31">
        <v>118.125</v>
      </c>
      <c r="O31">
        <v>123.66562500000001</v>
      </c>
      <c r="P31">
        <v>123.75</v>
      </c>
      <c r="Q31">
        <v>21.82</v>
      </c>
      <c r="R31">
        <v>42.390099999999997</v>
      </c>
      <c r="S31">
        <v>0</v>
      </c>
      <c r="T31">
        <v>0</v>
      </c>
      <c r="U31">
        <v>348.97500000000002</v>
      </c>
      <c r="V31">
        <v>18.1401</v>
      </c>
      <c r="W31">
        <v>44.917999999999999</v>
      </c>
      <c r="X31">
        <v>147.26374999999999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32.973100000000002</v>
      </c>
      <c r="AF31">
        <v>29.58</v>
      </c>
      <c r="AG31">
        <v>18.583200000000001</v>
      </c>
      <c r="AH31">
        <v>152.94049999999999</v>
      </c>
      <c r="AI31">
        <v>65.394009999999994</v>
      </c>
      <c r="AJ31">
        <v>0</v>
      </c>
      <c r="AK31">
        <v>50.5062</v>
      </c>
      <c r="AL31">
        <v>83.664000000000001</v>
      </c>
      <c r="AM31">
        <v>15.996</v>
      </c>
      <c r="AN31">
        <v>0.63129000000000002</v>
      </c>
      <c r="AO31">
        <v>27.783000000000001</v>
      </c>
      <c r="AP31">
        <v>11.529</v>
      </c>
      <c r="AQ31">
        <v>46.683</v>
      </c>
      <c r="AR31">
        <v>49.128</v>
      </c>
      <c r="AS31">
        <v>32.419319999999999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71.609999999999985</v>
      </c>
      <c r="BA31">
        <f t="shared" si="1"/>
        <v>2552.922223</v>
      </c>
      <c r="BB31">
        <v>28</v>
      </c>
      <c r="BD31">
        <v>22.5</v>
      </c>
      <c r="BE31">
        <v>7.34</v>
      </c>
      <c r="BF31">
        <v>1.45</v>
      </c>
      <c r="BG31">
        <v>4.08</v>
      </c>
      <c r="BH31">
        <v>5.59</v>
      </c>
      <c r="BI31">
        <v>4.5999999999999996</v>
      </c>
      <c r="BJ31">
        <v>2.99</v>
      </c>
      <c r="BK31">
        <v>3.98</v>
      </c>
      <c r="BL31">
        <v>2.02</v>
      </c>
      <c r="BM31">
        <v>0</v>
      </c>
      <c r="BN31">
        <v>0.51</v>
      </c>
      <c r="BO31">
        <v>10.84</v>
      </c>
      <c r="BP31">
        <v>0</v>
      </c>
      <c r="BQ31">
        <v>4.41</v>
      </c>
      <c r="BR31">
        <v>1.0900000000000001</v>
      </c>
      <c r="BS31">
        <v>0.21</v>
      </c>
      <c r="BT31">
        <v>0</v>
      </c>
      <c r="BU31">
        <v>0</v>
      </c>
      <c r="BV31">
        <v>0</v>
      </c>
      <c r="BW31">
        <f t="shared" si="2"/>
        <v>71.609999999999985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529.79240000000004</v>
      </c>
      <c r="M32">
        <v>90</v>
      </c>
      <c r="N32">
        <v>118.125</v>
      </c>
      <c r="O32">
        <v>123.66562500000001</v>
      </c>
      <c r="P32">
        <v>123.75</v>
      </c>
      <c r="Q32">
        <v>18.277699999999999</v>
      </c>
      <c r="R32">
        <v>36.622999999999998</v>
      </c>
      <c r="S32">
        <v>0</v>
      </c>
      <c r="T32">
        <v>0</v>
      </c>
      <c r="U32">
        <v>348.97500000000002</v>
      </c>
      <c r="V32">
        <v>18.1401</v>
      </c>
      <c r="W32">
        <v>44.917999999999999</v>
      </c>
      <c r="X32">
        <v>147.26374999999999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32.973100000000002</v>
      </c>
      <c r="AF32">
        <v>29.58</v>
      </c>
      <c r="AG32">
        <v>18.583200000000001</v>
      </c>
      <c r="AH32">
        <v>152.94049999999999</v>
      </c>
      <c r="AI32">
        <v>65.394009999999994</v>
      </c>
      <c r="AJ32">
        <v>0</v>
      </c>
      <c r="AK32">
        <v>50.5062</v>
      </c>
      <c r="AL32">
        <v>83.664000000000001</v>
      </c>
      <c r="AM32">
        <v>15.996</v>
      </c>
      <c r="AN32">
        <v>0.63129000000000002</v>
      </c>
      <c r="AO32">
        <v>27.783000000000001</v>
      </c>
      <c r="AP32">
        <v>11.529</v>
      </c>
      <c r="AQ32">
        <v>46.683</v>
      </c>
      <c r="AR32">
        <v>49.128</v>
      </c>
      <c r="AS32">
        <v>32.419319999999999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71.609999999999985</v>
      </c>
      <c r="BA32">
        <f t="shared" si="1"/>
        <v>2467.6848230000001</v>
      </c>
      <c r="BB32">
        <v>29</v>
      </c>
      <c r="BD32">
        <v>22.5</v>
      </c>
      <c r="BE32">
        <v>7.34</v>
      </c>
      <c r="BF32">
        <v>1.45</v>
      </c>
      <c r="BG32">
        <v>4.08</v>
      </c>
      <c r="BH32">
        <v>5.59</v>
      </c>
      <c r="BI32">
        <v>4.5999999999999996</v>
      </c>
      <c r="BJ32">
        <v>2.99</v>
      </c>
      <c r="BK32">
        <v>3.98</v>
      </c>
      <c r="BL32">
        <v>2.02</v>
      </c>
      <c r="BM32">
        <v>0</v>
      </c>
      <c r="BN32">
        <v>0.51</v>
      </c>
      <c r="BO32">
        <v>10.84</v>
      </c>
      <c r="BP32">
        <v>0</v>
      </c>
      <c r="BQ32">
        <v>4.41</v>
      </c>
      <c r="BR32">
        <v>1.0900000000000001</v>
      </c>
      <c r="BS32">
        <v>0.21</v>
      </c>
      <c r="BT32">
        <v>0</v>
      </c>
      <c r="BU32">
        <v>0</v>
      </c>
      <c r="BV32">
        <v>0</v>
      </c>
      <c r="BW32">
        <f t="shared" si="2"/>
        <v>71.609999999999985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413.79239999999999</v>
      </c>
      <c r="M33">
        <v>90</v>
      </c>
      <c r="N33">
        <v>118.125</v>
      </c>
      <c r="O33">
        <v>123.66562500000001</v>
      </c>
      <c r="P33">
        <v>123.75</v>
      </c>
      <c r="Q33">
        <v>13.583299999999999</v>
      </c>
      <c r="R33">
        <v>26.617699999999999</v>
      </c>
      <c r="S33">
        <v>0</v>
      </c>
      <c r="T33">
        <v>0</v>
      </c>
      <c r="U33">
        <v>348.97500000000002</v>
      </c>
      <c r="V33">
        <v>10.720052000000001</v>
      </c>
      <c r="W33">
        <v>44.917999999999999</v>
      </c>
      <c r="X33">
        <v>147.26374999999999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32.973100000000002</v>
      </c>
      <c r="AF33">
        <v>29.58</v>
      </c>
      <c r="AG33">
        <v>18.583200000000001</v>
      </c>
      <c r="AH33">
        <v>152.94049999999999</v>
      </c>
      <c r="AI33">
        <v>65.394009999999994</v>
      </c>
      <c r="AJ33">
        <v>0</v>
      </c>
      <c r="AK33">
        <v>50.5062</v>
      </c>
      <c r="AL33">
        <v>79.364599999999996</v>
      </c>
      <c r="AM33">
        <v>15.996</v>
      </c>
      <c r="AN33">
        <v>0.63129000000000002</v>
      </c>
      <c r="AO33">
        <v>27.783000000000001</v>
      </c>
      <c r="AP33">
        <v>11.529</v>
      </c>
      <c r="AQ33">
        <v>46.683</v>
      </c>
      <c r="AR33">
        <v>49.128</v>
      </c>
      <c r="AS33">
        <v>32.419319999999999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71.61999999999999</v>
      </c>
      <c r="BA33">
        <f t="shared" si="1"/>
        <v>2325.2756749999994</v>
      </c>
      <c r="BB33">
        <v>30</v>
      </c>
      <c r="BD33">
        <v>22.5</v>
      </c>
      <c r="BE33">
        <v>7.34</v>
      </c>
      <c r="BF33">
        <v>1.45</v>
      </c>
      <c r="BG33">
        <v>4.08</v>
      </c>
      <c r="BH33">
        <v>5.59</v>
      </c>
      <c r="BI33">
        <v>4.5999999999999996</v>
      </c>
      <c r="BJ33">
        <v>2.99</v>
      </c>
      <c r="BK33">
        <v>3.98</v>
      </c>
      <c r="BL33">
        <v>2.02</v>
      </c>
      <c r="BM33">
        <v>0</v>
      </c>
      <c r="BN33">
        <v>0.51</v>
      </c>
      <c r="BO33">
        <v>10.84</v>
      </c>
      <c r="BP33">
        <v>0</v>
      </c>
      <c r="BQ33">
        <v>4.41</v>
      </c>
      <c r="BR33">
        <v>1.0900000000000001</v>
      </c>
      <c r="BS33">
        <v>0.22</v>
      </c>
      <c r="BT33">
        <v>0</v>
      </c>
      <c r="BU33">
        <v>0</v>
      </c>
      <c r="BV33">
        <v>0</v>
      </c>
      <c r="BW33">
        <f t="shared" si="2"/>
        <v>71.61999999999999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413.79239999999999</v>
      </c>
      <c r="M34">
        <v>90</v>
      </c>
      <c r="N34">
        <v>118.125</v>
      </c>
      <c r="O34">
        <v>123.66562500000001</v>
      </c>
      <c r="P34">
        <v>123.75</v>
      </c>
      <c r="Q34">
        <v>13.583299999999999</v>
      </c>
      <c r="R34">
        <v>26.617699999999999</v>
      </c>
      <c r="S34">
        <v>0</v>
      </c>
      <c r="T34">
        <v>0</v>
      </c>
      <c r="U34">
        <v>348.97500000000002</v>
      </c>
      <c r="V34">
        <v>9.9671000000000003</v>
      </c>
      <c r="W34">
        <v>44.917999999999999</v>
      </c>
      <c r="X34">
        <v>147.26374999999999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32.973100000000002</v>
      </c>
      <c r="AF34">
        <v>29.58</v>
      </c>
      <c r="AG34">
        <v>18.583200000000001</v>
      </c>
      <c r="AH34">
        <v>152.94049999999999</v>
      </c>
      <c r="AI34">
        <v>19.094999999999999</v>
      </c>
      <c r="AJ34">
        <v>0</v>
      </c>
      <c r="AK34">
        <v>50.5062</v>
      </c>
      <c r="AL34">
        <v>79.364599999999996</v>
      </c>
      <c r="AM34">
        <v>15.996</v>
      </c>
      <c r="AN34">
        <v>0.63129000000000002</v>
      </c>
      <c r="AO34">
        <v>27.783000000000001</v>
      </c>
      <c r="AP34">
        <v>11.529</v>
      </c>
      <c r="AQ34">
        <v>46.683</v>
      </c>
      <c r="AR34">
        <v>49.128</v>
      </c>
      <c r="AS34">
        <v>32.419319999999999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71.61999999999999</v>
      </c>
      <c r="BA34">
        <f t="shared" si="1"/>
        <v>2278.2237130000003</v>
      </c>
      <c r="BB34">
        <v>31</v>
      </c>
      <c r="BD34">
        <v>22.5</v>
      </c>
      <c r="BE34">
        <v>7.34</v>
      </c>
      <c r="BF34">
        <v>1.45</v>
      </c>
      <c r="BG34">
        <v>4.08</v>
      </c>
      <c r="BH34">
        <v>5.59</v>
      </c>
      <c r="BI34">
        <v>4.5999999999999996</v>
      </c>
      <c r="BJ34">
        <v>2.99</v>
      </c>
      <c r="BK34">
        <v>3.98</v>
      </c>
      <c r="BL34">
        <v>2.02</v>
      </c>
      <c r="BM34">
        <v>0</v>
      </c>
      <c r="BN34">
        <v>0.51</v>
      </c>
      <c r="BO34">
        <v>10.84</v>
      </c>
      <c r="BP34">
        <v>0</v>
      </c>
      <c r="BQ34">
        <v>4.41</v>
      </c>
      <c r="BR34">
        <v>1.0900000000000001</v>
      </c>
      <c r="BS34">
        <v>0.22</v>
      </c>
      <c r="BT34">
        <v>0</v>
      </c>
      <c r="BU34">
        <v>0</v>
      </c>
      <c r="BV34">
        <v>0</v>
      </c>
      <c r="BW34">
        <f t="shared" si="2"/>
        <v>71.61999999999999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357.78965199999999</v>
      </c>
      <c r="M35">
        <v>90</v>
      </c>
      <c r="N35">
        <v>118.125</v>
      </c>
      <c r="O35">
        <v>123.66562500000001</v>
      </c>
      <c r="P35">
        <v>123.75</v>
      </c>
      <c r="Q35">
        <v>11.433883</v>
      </c>
      <c r="R35">
        <v>20.468195000000001</v>
      </c>
      <c r="S35">
        <v>0</v>
      </c>
      <c r="T35">
        <v>0</v>
      </c>
      <c r="U35">
        <v>348.97500000000002</v>
      </c>
      <c r="V35">
        <v>2</v>
      </c>
      <c r="W35">
        <v>28.781500000000001</v>
      </c>
      <c r="X35">
        <v>110.00375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32.973100000000002</v>
      </c>
      <c r="AF35">
        <v>29.58</v>
      </c>
      <c r="AG35">
        <v>18.583200000000001</v>
      </c>
      <c r="AH35">
        <v>152.94049999999999</v>
      </c>
      <c r="AI35">
        <v>19.094999999999999</v>
      </c>
      <c r="AJ35">
        <v>0</v>
      </c>
      <c r="AK35">
        <v>50.5062</v>
      </c>
      <c r="AL35">
        <v>79.364599999999996</v>
      </c>
      <c r="AM35">
        <v>15.996</v>
      </c>
      <c r="AN35">
        <v>0.63129000000000002</v>
      </c>
      <c r="AO35">
        <v>29.4</v>
      </c>
      <c r="AP35">
        <v>11.529</v>
      </c>
      <c r="AQ35">
        <v>46.683</v>
      </c>
      <c r="AR35">
        <v>49.128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71.649999999999991</v>
      </c>
      <c r="BA35">
        <f t="shared" si="1"/>
        <v>2153.6835060000003</v>
      </c>
      <c r="BB35">
        <v>32</v>
      </c>
      <c r="BD35">
        <v>22.5</v>
      </c>
      <c r="BE35">
        <v>7.34</v>
      </c>
      <c r="BF35">
        <v>1.48</v>
      </c>
      <c r="BG35">
        <v>4.08</v>
      </c>
      <c r="BH35">
        <v>5.59</v>
      </c>
      <c r="BI35">
        <v>4.5999999999999996</v>
      </c>
      <c r="BJ35">
        <v>2.99</v>
      </c>
      <c r="BK35">
        <v>3.98</v>
      </c>
      <c r="BL35">
        <v>2.02</v>
      </c>
      <c r="BM35">
        <v>0</v>
      </c>
      <c r="BN35">
        <v>0.51</v>
      </c>
      <c r="BO35">
        <v>10.84</v>
      </c>
      <c r="BP35">
        <v>0</v>
      </c>
      <c r="BQ35">
        <v>4.41</v>
      </c>
      <c r="BR35">
        <v>1.0900000000000001</v>
      </c>
      <c r="BS35">
        <v>0.22</v>
      </c>
      <c r="BT35">
        <v>0</v>
      </c>
      <c r="BU35">
        <v>0</v>
      </c>
      <c r="BV35">
        <v>0</v>
      </c>
      <c r="BW35">
        <f t="shared" si="2"/>
        <v>71.649999999999991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357.78965199999999</v>
      </c>
      <c r="M36">
        <v>90</v>
      </c>
      <c r="N36">
        <v>118.125</v>
      </c>
      <c r="O36">
        <v>123.66562500000001</v>
      </c>
      <c r="P36">
        <v>123.75</v>
      </c>
      <c r="Q36">
        <v>11.433883</v>
      </c>
      <c r="R36">
        <v>20.468195000000001</v>
      </c>
      <c r="S36">
        <v>0</v>
      </c>
      <c r="T36">
        <v>0</v>
      </c>
      <c r="U36">
        <v>348.97500000000002</v>
      </c>
      <c r="V36">
        <v>2</v>
      </c>
      <c r="W36">
        <v>28.781500000000001</v>
      </c>
      <c r="X36">
        <v>105.00375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32.973100000000002</v>
      </c>
      <c r="AF36">
        <v>29.58</v>
      </c>
      <c r="AG36">
        <v>18.583200000000001</v>
      </c>
      <c r="AH36">
        <v>152.94049999999999</v>
      </c>
      <c r="AI36">
        <v>19.094999999999999</v>
      </c>
      <c r="AJ36">
        <v>0</v>
      </c>
      <c r="AK36">
        <v>50.5062</v>
      </c>
      <c r="AL36">
        <v>79.364599999999996</v>
      </c>
      <c r="AM36">
        <v>15.996</v>
      </c>
      <c r="AN36">
        <v>0.63129000000000002</v>
      </c>
      <c r="AO36">
        <v>29.4</v>
      </c>
      <c r="AP36">
        <v>11.529</v>
      </c>
      <c r="AQ36">
        <v>46.683</v>
      </c>
      <c r="AR36">
        <v>49.128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71.649999999999991</v>
      </c>
      <c r="BA36">
        <f t="shared" si="1"/>
        <v>2148.6835060000003</v>
      </c>
      <c r="BB36">
        <v>33</v>
      </c>
      <c r="BD36">
        <v>22.5</v>
      </c>
      <c r="BE36">
        <v>7.34</v>
      </c>
      <c r="BF36">
        <v>1.48</v>
      </c>
      <c r="BG36">
        <v>4.08</v>
      </c>
      <c r="BH36">
        <v>5.59</v>
      </c>
      <c r="BI36">
        <v>4.5999999999999996</v>
      </c>
      <c r="BJ36">
        <v>2.99</v>
      </c>
      <c r="BK36">
        <v>3.98</v>
      </c>
      <c r="BL36">
        <v>2.02</v>
      </c>
      <c r="BM36">
        <v>0</v>
      </c>
      <c r="BN36">
        <v>0.51</v>
      </c>
      <c r="BO36">
        <v>10.84</v>
      </c>
      <c r="BP36">
        <v>0</v>
      </c>
      <c r="BQ36">
        <v>4.41</v>
      </c>
      <c r="BR36">
        <v>1.0900000000000001</v>
      </c>
      <c r="BS36">
        <v>0.22</v>
      </c>
      <c r="BT36">
        <v>0</v>
      </c>
      <c r="BU36">
        <v>0</v>
      </c>
      <c r="BV36">
        <v>0</v>
      </c>
      <c r="BW36">
        <f t="shared" si="2"/>
        <v>71.649999999999991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358.26783899999998</v>
      </c>
      <c r="M37">
        <v>90</v>
      </c>
      <c r="N37">
        <v>118.125</v>
      </c>
      <c r="O37">
        <v>123.66562500000001</v>
      </c>
      <c r="P37">
        <v>123.75</v>
      </c>
      <c r="Q37">
        <v>11.433883</v>
      </c>
      <c r="R37">
        <v>20.468195000000001</v>
      </c>
      <c r="S37">
        <v>0</v>
      </c>
      <c r="T37">
        <v>0</v>
      </c>
      <c r="U37">
        <v>348.97500000000002</v>
      </c>
      <c r="V37">
        <v>2</v>
      </c>
      <c r="W37">
        <v>28.781500000000001</v>
      </c>
      <c r="X37">
        <v>120.00375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32.973100000000002</v>
      </c>
      <c r="AF37">
        <v>29.58</v>
      </c>
      <c r="AG37">
        <v>18.583200000000001</v>
      </c>
      <c r="AH37">
        <v>152.94049999999999</v>
      </c>
      <c r="AI37">
        <v>19.094999999999999</v>
      </c>
      <c r="AJ37">
        <v>0</v>
      </c>
      <c r="AK37">
        <v>50.5062</v>
      </c>
      <c r="AL37">
        <v>79.364599999999996</v>
      </c>
      <c r="AM37">
        <v>15.996</v>
      </c>
      <c r="AN37">
        <v>0.63129000000000002</v>
      </c>
      <c r="AO37">
        <v>28.812000000000001</v>
      </c>
      <c r="AP37">
        <v>11.529</v>
      </c>
      <c r="AQ37">
        <v>46.683</v>
      </c>
      <c r="AR37">
        <v>49.128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71.72</v>
      </c>
      <c r="BA37">
        <f t="shared" si="1"/>
        <v>2163.643693</v>
      </c>
      <c r="BB37">
        <v>34</v>
      </c>
      <c r="BD37">
        <v>22.5</v>
      </c>
      <c r="BE37">
        <v>7.34</v>
      </c>
      <c r="BF37">
        <v>1.55</v>
      </c>
      <c r="BG37">
        <v>4.08</v>
      </c>
      <c r="BH37">
        <v>5.59</v>
      </c>
      <c r="BI37">
        <v>4.5999999999999996</v>
      </c>
      <c r="BJ37">
        <v>2.99</v>
      </c>
      <c r="BK37">
        <v>3.98</v>
      </c>
      <c r="BL37">
        <v>2.02</v>
      </c>
      <c r="BM37">
        <v>0</v>
      </c>
      <c r="BN37">
        <v>0.51</v>
      </c>
      <c r="BO37">
        <v>10.84</v>
      </c>
      <c r="BP37">
        <v>0</v>
      </c>
      <c r="BQ37">
        <v>4.41</v>
      </c>
      <c r="BR37">
        <v>1.0900000000000001</v>
      </c>
      <c r="BS37">
        <v>0.22</v>
      </c>
      <c r="BT37">
        <v>0</v>
      </c>
      <c r="BU37">
        <v>0</v>
      </c>
      <c r="BV37">
        <v>0</v>
      </c>
      <c r="BW37">
        <f t="shared" si="2"/>
        <v>71.72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358.26783899999998</v>
      </c>
      <c r="M38">
        <v>90</v>
      </c>
      <c r="N38">
        <v>118.125</v>
      </c>
      <c r="O38">
        <v>123.66562500000001</v>
      </c>
      <c r="P38">
        <v>123.75</v>
      </c>
      <c r="Q38">
        <v>11.433883</v>
      </c>
      <c r="R38">
        <v>20.468195000000001</v>
      </c>
      <c r="S38">
        <v>0</v>
      </c>
      <c r="T38">
        <v>0</v>
      </c>
      <c r="U38">
        <v>348.97500000000002</v>
      </c>
      <c r="V38">
        <v>2</v>
      </c>
      <c r="W38">
        <v>28.781500000000001</v>
      </c>
      <c r="X38">
        <v>90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32.973100000000002</v>
      </c>
      <c r="AF38">
        <v>29.58</v>
      </c>
      <c r="AG38">
        <v>18.583200000000001</v>
      </c>
      <c r="AH38">
        <v>152.94049999999999</v>
      </c>
      <c r="AI38">
        <v>19.094999999999999</v>
      </c>
      <c r="AJ38">
        <v>0</v>
      </c>
      <c r="AK38">
        <v>50.5062</v>
      </c>
      <c r="AL38">
        <v>79.364599999999996</v>
      </c>
      <c r="AM38">
        <v>15.996</v>
      </c>
      <c r="AN38">
        <v>0.63129000000000002</v>
      </c>
      <c r="AO38">
        <v>28.812000000000001</v>
      </c>
      <c r="AP38">
        <v>11.529</v>
      </c>
      <c r="AQ38">
        <v>46.683</v>
      </c>
      <c r="AR38">
        <v>49.128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71.7</v>
      </c>
      <c r="BA38">
        <f t="shared" si="1"/>
        <v>2133.6199429999997</v>
      </c>
      <c r="BB38">
        <v>35</v>
      </c>
      <c r="BD38">
        <v>22.5</v>
      </c>
      <c r="BE38">
        <v>7.34</v>
      </c>
      <c r="BF38">
        <v>1.53</v>
      </c>
      <c r="BG38">
        <v>4.08</v>
      </c>
      <c r="BH38">
        <v>5.59</v>
      </c>
      <c r="BI38">
        <v>4.5999999999999996</v>
      </c>
      <c r="BJ38">
        <v>2.99</v>
      </c>
      <c r="BK38">
        <v>3.98</v>
      </c>
      <c r="BL38">
        <v>2.02</v>
      </c>
      <c r="BM38">
        <v>0</v>
      </c>
      <c r="BN38">
        <v>0.51</v>
      </c>
      <c r="BO38">
        <v>10.84</v>
      </c>
      <c r="BP38">
        <v>0</v>
      </c>
      <c r="BQ38">
        <v>4.41</v>
      </c>
      <c r="BR38">
        <v>1.0900000000000001</v>
      </c>
      <c r="BS38">
        <v>0.22</v>
      </c>
      <c r="BT38">
        <v>0</v>
      </c>
      <c r="BU38">
        <v>0</v>
      </c>
      <c r="BV38">
        <v>0</v>
      </c>
      <c r="BW38">
        <f t="shared" si="2"/>
        <v>71.7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358.26783899999998</v>
      </c>
      <c r="M39">
        <v>90</v>
      </c>
      <c r="N39">
        <v>118.125</v>
      </c>
      <c r="O39">
        <v>123.66562500000001</v>
      </c>
      <c r="P39">
        <v>123.75</v>
      </c>
      <c r="Q39">
        <v>11.433883</v>
      </c>
      <c r="R39">
        <v>20.468195000000001</v>
      </c>
      <c r="S39">
        <v>0</v>
      </c>
      <c r="T39">
        <v>0</v>
      </c>
      <c r="U39">
        <v>348.97500000000002</v>
      </c>
      <c r="V39">
        <v>2</v>
      </c>
      <c r="W39">
        <v>23.781500000000001</v>
      </c>
      <c r="X39">
        <v>85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32.973100000000002</v>
      </c>
      <c r="AF39">
        <v>29.58</v>
      </c>
      <c r="AG39">
        <v>18.583200000000001</v>
      </c>
      <c r="AH39">
        <v>152.94049999999999</v>
      </c>
      <c r="AI39">
        <v>19.094999999999999</v>
      </c>
      <c r="AJ39">
        <v>0</v>
      </c>
      <c r="AK39">
        <v>50.5062</v>
      </c>
      <c r="AL39">
        <v>79.364599999999996</v>
      </c>
      <c r="AM39">
        <v>15.996</v>
      </c>
      <c r="AN39">
        <v>0.63129000000000002</v>
      </c>
      <c r="AO39">
        <v>28.812000000000001</v>
      </c>
      <c r="AP39">
        <v>12.041399999999999</v>
      </c>
      <c r="AQ39">
        <v>46.683</v>
      </c>
      <c r="AR39">
        <v>49.128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71.7</v>
      </c>
      <c r="BA39">
        <f t="shared" si="1"/>
        <v>2124.1323429999998</v>
      </c>
      <c r="BB39">
        <v>36</v>
      </c>
      <c r="BD39">
        <v>22.5</v>
      </c>
      <c r="BE39">
        <v>7.34</v>
      </c>
      <c r="BF39">
        <v>1.53</v>
      </c>
      <c r="BG39">
        <v>4.08</v>
      </c>
      <c r="BH39">
        <v>5.59</v>
      </c>
      <c r="BI39">
        <v>4.5999999999999996</v>
      </c>
      <c r="BJ39">
        <v>2.99</v>
      </c>
      <c r="BK39">
        <v>3.98</v>
      </c>
      <c r="BL39">
        <v>2.02</v>
      </c>
      <c r="BM39">
        <v>0</v>
      </c>
      <c r="BN39">
        <v>0.51</v>
      </c>
      <c r="BO39">
        <v>10.84</v>
      </c>
      <c r="BP39">
        <v>0</v>
      </c>
      <c r="BQ39">
        <v>4.41</v>
      </c>
      <c r="BR39">
        <v>1.0900000000000001</v>
      </c>
      <c r="BS39">
        <v>0.22</v>
      </c>
      <c r="BT39">
        <v>0</v>
      </c>
      <c r="BU39">
        <v>0</v>
      </c>
      <c r="BV39">
        <v>0</v>
      </c>
      <c r="BW39">
        <f t="shared" si="2"/>
        <v>71.7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358.26783899999998</v>
      </c>
      <c r="M40">
        <v>90</v>
      </c>
      <c r="N40">
        <v>118.125</v>
      </c>
      <c r="O40">
        <v>123.66562500000001</v>
      </c>
      <c r="P40">
        <v>123.75</v>
      </c>
      <c r="Q40">
        <v>11.433883</v>
      </c>
      <c r="R40">
        <v>20.468195000000001</v>
      </c>
      <c r="S40">
        <v>0</v>
      </c>
      <c r="T40">
        <v>0</v>
      </c>
      <c r="U40">
        <v>348.97500000000002</v>
      </c>
      <c r="V40">
        <v>2</v>
      </c>
      <c r="W40">
        <v>23.781500000000001</v>
      </c>
      <c r="X40">
        <v>85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29.58</v>
      </c>
      <c r="AG40">
        <v>18.583200000000001</v>
      </c>
      <c r="AH40">
        <v>152.94049999999999</v>
      </c>
      <c r="AI40">
        <v>19.094999999999999</v>
      </c>
      <c r="AJ40">
        <v>0</v>
      </c>
      <c r="AK40">
        <v>50.5062</v>
      </c>
      <c r="AL40">
        <v>79.364599999999996</v>
      </c>
      <c r="AM40">
        <v>15.996</v>
      </c>
      <c r="AN40">
        <v>0.63129000000000002</v>
      </c>
      <c r="AO40">
        <v>28.812000000000001</v>
      </c>
      <c r="AP40">
        <v>12.041399999999999</v>
      </c>
      <c r="AQ40">
        <v>46.683</v>
      </c>
      <c r="AR40">
        <v>49.128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71.7</v>
      </c>
      <c r="BA40">
        <f t="shared" si="1"/>
        <v>2124.1323429999998</v>
      </c>
      <c r="BB40">
        <v>37</v>
      </c>
      <c r="BD40">
        <v>22.5</v>
      </c>
      <c r="BE40">
        <v>7.34</v>
      </c>
      <c r="BF40">
        <v>1.53</v>
      </c>
      <c r="BG40">
        <v>4.08</v>
      </c>
      <c r="BH40">
        <v>5.59</v>
      </c>
      <c r="BI40">
        <v>4.5999999999999996</v>
      </c>
      <c r="BJ40">
        <v>2.99</v>
      </c>
      <c r="BK40">
        <v>3.98</v>
      </c>
      <c r="BL40">
        <v>2.02</v>
      </c>
      <c r="BM40">
        <v>0</v>
      </c>
      <c r="BN40">
        <v>0.51</v>
      </c>
      <c r="BO40">
        <v>10.84</v>
      </c>
      <c r="BP40">
        <v>0</v>
      </c>
      <c r="BQ40">
        <v>4.41</v>
      </c>
      <c r="BR40">
        <v>1.0900000000000001</v>
      </c>
      <c r="BS40">
        <v>0.22</v>
      </c>
      <c r="BT40">
        <v>0</v>
      </c>
      <c r="BU40">
        <v>0</v>
      </c>
      <c r="BV40">
        <v>0</v>
      </c>
      <c r="BW40">
        <f t="shared" si="2"/>
        <v>71.7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355.82</v>
      </c>
      <c r="M41">
        <v>90</v>
      </c>
      <c r="N41">
        <v>118.125</v>
      </c>
      <c r="O41">
        <v>123.66562500000001</v>
      </c>
      <c r="P41">
        <v>123.75</v>
      </c>
      <c r="Q41">
        <v>11.433883</v>
      </c>
      <c r="R41">
        <v>20.468195000000001</v>
      </c>
      <c r="S41">
        <v>0</v>
      </c>
      <c r="T41">
        <v>0</v>
      </c>
      <c r="U41">
        <v>348.97500000000002</v>
      </c>
      <c r="V41">
        <v>2</v>
      </c>
      <c r="W41">
        <v>23.781500000000001</v>
      </c>
      <c r="X41">
        <v>85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32.973100000000002</v>
      </c>
      <c r="AF41">
        <v>29.58</v>
      </c>
      <c r="AG41">
        <v>18.583200000000001</v>
      </c>
      <c r="AH41">
        <v>152.94049999999999</v>
      </c>
      <c r="AI41">
        <v>19.094999999999999</v>
      </c>
      <c r="AJ41">
        <v>0</v>
      </c>
      <c r="AK41">
        <v>50.5062</v>
      </c>
      <c r="AL41">
        <v>79.364599999999996</v>
      </c>
      <c r="AM41">
        <v>15.996</v>
      </c>
      <c r="AN41">
        <v>0.63129000000000002</v>
      </c>
      <c r="AO41">
        <v>28.812000000000001</v>
      </c>
      <c r="AP41">
        <v>12.041399999999999</v>
      </c>
      <c r="AQ41">
        <v>46.683</v>
      </c>
      <c r="AR41">
        <v>49.128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71.81</v>
      </c>
      <c r="BA41">
        <f t="shared" si="1"/>
        <v>2121.794504</v>
      </c>
      <c r="BB41">
        <v>38</v>
      </c>
      <c r="BD41">
        <v>22.5</v>
      </c>
      <c r="BE41">
        <v>7.34</v>
      </c>
      <c r="BF41">
        <v>1.64</v>
      </c>
      <c r="BG41">
        <v>4.08</v>
      </c>
      <c r="BH41">
        <v>5.59</v>
      </c>
      <c r="BI41">
        <v>4.5999999999999996</v>
      </c>
      <c r="BJ41">
        <v>2.99</v>
      </c>
      <c r="BK41">
        <v>3.98</v>
      </c>
      <c r="BL41">
        <v>2.02</v>
      </c>
      <c r="BM41">
        <v>0</v>
      </c>
      <c r="BN41">
        <v>0.51</v>
      </c>
      <c r="BO41">
        <v>10.84</v>
      </c>
      <c r="BP41">
        <v>0</v>
      </c>
      <c r="BQ41">
        <v>4.41</v>
      </c>
      <c r="BR41">
        <v>1.0900000000000001</v>
      </c>
      <c r="BS41">
        <v>0.22</v>
      </c>
      <c r="BT41">
        <v>0</v>
      </c>
      <c r="BU41">
        <v>0</v>
      </c>
      <c r="BV41">
        <v>0</v>
      </c>
      <c r="BW41">
        <f t="shared" si="2"/>
        <v>71.81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355.82</v>
      </c>
      <c r="M42">
        <v>90</v>
      </c>
      <c r="N42">
        <v>118.125</v>
      </c>
      <c r="O42">
        <v>123.66562500000001</v>
      </c>
      <c r="P42">
        <v>123.75</v>
      </c>
      <c r="Q42">
        <v>11.447217</v>
      </c>
      <c r="R42">
        <v>22.182852</v>
      </c>
      <c r="S42">
        <v>0</v>
      </c>
      <c r="T42">
        <v>0</v>
      </c>
      <c r="U42">
        <v>348.97500000000002</v>
      </c>
      <c r="V42">
        <v>2</v>
      </c>
      <c r="W42">
        <v>23.781500000000001</v>
      </c>
      <c r="X42">
        <v>85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32.973100000000002</v>
      </c>
      <c r="AF42">
        <v>29.58</v>
      </c>
      <c r="AG42">
        <v>18.583200000000001</v>
      </c>
      <c r="AH42">
        <v>152.94049999999999</v>
      </c>
      <c r="AI42">
        <v>19.094999999999999</v>
      </c>
      <c r="AJ42">
        <v>0</v>
      </c>
      <c r="AK42">
        <v>50.5062</v>
      </c>
      <c r="AL42">
        <v>79.364599999999996</v>
      </c>
      <c r="AM42">
        <v>15.996</v>
      </c>
      <c r="AN42">
        <v>0.63129000000000002</v>
      </c>
      <c r="AO42">
        <v>28.812000000000001</v>
      </c>
      <c r="AP42">
        <v>12.041399999999999</v>
      </c>
      <c r="AQ42">
        <v>46.683</v>
      </c>
      <c r="AR42">
        <v>49.128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71.900000000000006</v>
      </c>
      <c r="BA42">
        <f t="shared" si="1"/>
        <v>2123.6124949999999</v>
      </c>
      <c r="BB42">
        <v>39</v>
      </c>
      <c r="BD42">
        <v>22.5</v>
      </c>
      <c r="BE42">
        <v>7.34</v>
      </c>
      <c r="BF42">
        <v>1.64</v>
      </c>
      <c r="BG42">
        <v>4.08</v>
      </c>
      <c r="BH42">
        <v>5.59</v>
      </c>
      <c r="BI42">
        <v>4.5999999999999996</v>
      </c>
      <c r="BJ42">
        <v>2.99</v>
      </c>
      <c r="BK42">
        <v>4.03</v>
      </c>
      <c r="BL42">
        <v>2.06</v>
      </c>
      <c r="BM42">
        <v>0</v>
      </c>
      <c r="BN42">
        <v>0.51</v>
      </c>
      <c r="BO42">
        <v>10.84</v>
      </c>
      <c r="BP42">
        <v>0</v>
      </c>
      <c r="BQ42">
        <v>4.41</v>
      </c>
      <c r="BR42">
        <v>1.0900000000000001</v>
      </c>
      <c r="BS42">
        <v>0.22</v>
      </c>
      <c r="BT42">
        <v>0</v>
      </c>
      <c r="BU42">
        <v>0</v>
      </c>
      <c r="BV42">
        <v>0</v>
      </c>
      <c r="BW42">
        <f t="shared" si="2"/>
        <v>71.900000000000006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358.26783899999998</v>
      </c>
      <c r="M43">
        <v>90</v>
      </c>
      <c r="N43">
        <v>118.125</v>
      </c>
      <c r="O43">
        <v>123.66562500000001</v>
      </c>
      <c r="P43">
        <v>123.75</v>
      </c>
      <c r="Q43">
        <v>11.447217</v>
      </c>
      <c r="R43">
        <v>22.182852</v>
      </c>
      <c r="S43">
        <v>0</v>
      </c>
      <c r="T43">
        <v>0</v>
      </c>
      <c r="U43">
        <v>348.97500000000002</v>
      </c>
      <c r="V43">
        <v>2</v>
      </c>
      <c r="W43">
        <v>23.781500000000001</v>
      </c>
      <c r="X43">
        <v>85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32.973100000000002</v>
      </c>
      <c r="AF43">
        <v>29.58</v>
      </c>
      <c r="AG43">
        <v>18.583200000000001</v>
      </c>
      <c r="AH43">
        <v>152.94049999999999</v>
      </c>
      <c r="AI43">
        <v>19.094999999999999</v>
      </c>
      <c r="AJ43">
        <v>0</v>
      </c>
      <c r="AK43">
        <v>50.5062</v>
      </c>
      <c r="AL43">
        <v>79.364599999999996</v>
      </c>
      <c r="AM43">
        <v>15.996</v>
      </c>
      <c r="AN43">
        <v>0.63129000000000002</v>
      </c>
      <c r="AO43">
        <v>28.812000000000001</v>
      </c>
      <c r="AP43">
        <v>11.529</v>
      </c>
      <c r="AQ43">
        <v>46.683</v>
      </c>
      <c r="AR43">
        <v>49.128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71.900000000000006</v>
      </c>
      <c r="BA43">
        <f t="shared" si="1"/>
        <v>2125.5479339999997</v>
      </c>
      <c r="BB43">
        <v>40</v>
      </c>
      <c r="BD43">
        <v>22.5</v>
      </c>
      <c r="BE43">
        <v>7.34</v>
      </c>
      <c r="BF43">
        <v>1.64</v>
      </c>
      <c r="BG43">
        <v>4.08</v>
      </c>
      <c r="BH43">
        <v>5.59</v>
      </c>
      <c r="BI43">
        <v>4.5999999999999996</v>
      </c>
      <c r="BJ43">
        <v>2.99</v>
      </c>
      <c r="BK43">
        <v>4.03</v>
      </c>
      <c r="BL43">
        <v>2.06</v>
      </c>
      <c r="BM43">
        <v>0</v>
      </c>
      <c r="BN43">
        <v>0.51</v>
      </c>
      <c r="BO43">
        <v>10.84</v>
      </c>
      <c r="BP43">
        <v>0</v>
      </c>
      <c r="BQ43">
        <v>4.41</v>
      </c>
      <c r="BR43">
        <v>1.0900000000000001</v>
      </c>
      <c r="BS43">
        <v>0.22</v>
      </c>
      <c r="BT43">
        <v>0</v>
      </c>
      <c r="BU43">
        <v>0</v>
      </c>
      <c r="BV43">
        <v>0</v>
      </c>
      <c r="BW43">
        <f t="shared" si="2"/>
        <v>71.900000000000006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358.26783899999998</v>
      </c>
      <c r="M44">
        <v>90</v>
      </c>
      <c r="N44">
        <v>118.125</v>
      </c>
      <c r="O44">
        <v>123.66562500000001</v>
      </c>
      <c r="P44">
        <v>123.75</v>
      </c>
      <c r="Q44">
        <v>11.447217</v>
      </c>
      <c r="R44">
        <v>22.182852</v>
      </c>
      <c r="S44">
        <v>0</v>
      </c>
      <c r="T44">
        <v>0</v>
      </c>
      <c r="U44">
        <v>348.97500000000002</v>
      </c>
      <c r="V44">
        <v>2</v>
      </c>
      <c r="W44">
        <v>23.781500000000001</v>
      </c>
      <c r="X44">
        <v>85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32.973100000000002</v>
      </c>
      <c r="AF44">
        <v>29.58</v>
      </c>
      <c r="AG44">
        <v>18.583200000000001</v>
      </c>
      <c r="AH44">
        <v>152.94049999999999</v>
      </c>
      <c r="AI44">
        <v>19.094999999999999</v>
      </c>
      <c r="AJ44">
        <v>0</v>
      </c>
      <c r="AK44">
        <v>50.5062</v>
      </c>
      <c r="AL44">
        <v>79.364599999999996</v>
      </c>
      <c r="AM44">
        <v>15.996</v>
      </c>
      <c r="AN44">
        <v>0.63129000000000002</v>
      </c>
      <c r="AO44">
        <v>28.812000000000001</v>
      </c>
      <c r="AP44">
        <v>11.529</v>
      </c>
      <c r="AQ44">
        <v>46.683</v>
      </c>
      <c r="AR44">
        <v>49.128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72.03</v>
      </c>
      <c r="BA44">
        <f t="shared" si="1"/>
        <v>2125.6779339999998</v>
      </c>
      <c r="BB44">
        <v>41</v>
      </c>
      <c r="BD44">
        <v>22.5</v>
      </c>
      <c r="BE44">
        <v>7.34</v>
      </c>
      <c r="BF44">
        <v>1.64</v>
      </c>
      <c r="BG44">
        <v>4.08</v>
      </c>
      <c r="BH44">
        <v>5.59</v>
      </c>
      <c r="BI44">
        <v>4.5999999999999996</v>
      </c>
      <c r="BJ44">
        <v>2.99</v>
      </c>
      <c r="BK44">
        <v>4.12</v>
      </c>
      <c r="BL44">
        <v>2.1</v>
      </c>
      <c r="BM44">
        <v>0</v>
      </c>
      <c r="BN44">
        <v>0.51</v>
      </c>
      <c r="BO44">
        <v>10.84</v>
      </c>
      <c r="BP44">
        <v>0</v>
      </c>
      <c r="BQ44">
        <v>4.41</v>
      </c>
      <c r="BR44">
        <v>1.0900000000000001</v>
      </c>
      <c r="BS44">
        <v>0.22</v>
      </c>
      <c r="BT44">
        <v>0</v>
      </c>
      <c r="BU44">
        <v>0</v>
      </c>
      <c r="BV44">
        <v>0</v>
      </c>
      <c r="BW44">
        <f t="shared" si="2"/>
        <v>72.03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358.26783899999998</v>
      </c>
      <c r="M45">
        <v>90</v>
      </c>
      <c r="N45">
        <v>118.125</v>
      </c>
      <c r="O45">
        <v>123.66562500000001</v>
      </c>
      <c r="P45">
        <v>123.75</v>
      </c>
      <c r="Q45">
        <v>11.447217</v>
      </c>
      <c r="R45">
        <v>22.182852</v>
      </c>
      <c r="S45">
        <v>0</v>
      </c>
      <c r="T45">
        <v>0</v>
      </c>
      <c r="U45">
        <v>348.97500000000002</v>
      </c>
      <c r="V45">
        <v>2</v>
      </c>
      <c r="W45">
        <v>23.781500000000001</v>
      </c>
      <c r="X45">
        <v>85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32.973100000000002</v>
      </c>
      <c r="AF45">
        <v>29.58</v>
      </c>
      <c r="AG45">
        <v>18.583200000000001</v>
      </c>
      <c r="AH45">
        <v>152.94049999999999</v>
      </c>
      <c r="AI45">
        <v>19.094999999999999</v>
      </c>
      <c r="AJ45">
        <v>0</v>
      </c>
      <c r="AK45">
        <v>50.5062</v>
      </c>
      <c r="AL45">
        <v>79.364599999999996</v>
      </c>
      <c r="AM45">
        <v>15.996</v>
      </c>
      <c r="AN45">
        <v>0.63129000000000002</v>
      </c>
      <c r="AO45">
        <v>28.812000000000001</v>
      </c>
      <c r="AP45">
        <v>11.529</v>
      </c>
      <c r="AQ45">
        <v>46.683</v>
      </c>
      <c r="AR45">
        <v>49.128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72.400000000000006</v>
      </c>
      <c r="BA45">
        <f t="shared" si="1"/>
        <v>2126.0479339999997</v>
      </c>
      <c r="BB45">
        <v>42</v>
      </c>
      <c r="BD45">
        <v>22.5</v>
      </c>
      <c r="BE45">
        <v>7.34</v>
      </c>
      <c r="BF45">
        <v>1.63</v>
      </c>
      <c r="BG45">
        <v>4.08</v>
      </c>
      <c r="BH45">
        <v>5.59</v>
      </c>
      <c r="BI45">
        <v>4.5999999999999996</v>
      </c>
      <c r="BJ45">
        <v>2.99</v>
      </c>
      <c r="BK45">
        <v>4.5</v>
      </c>
      <c r="BL45">
        <v>2.1</v>
      </c>
      <c r="BM45">
        <v>0</v>
      </c>
      <c r="BN45">
        <v>0.51</v>
      </c>
      <c r="BO45">
        <v>10.84</v>
      </c>
      <c r="BP45">
        <v>0</v>
      </c>
      <c r="BQ45">
        <v>4.41</v>
      </c>
      <c r="BR45">
        <v>1.0900000000000001</v>
      </c>
      <c r="BS45">
        <v>0.22</v>
      </c>
      <c r="BT45">
        <v>0</v>
      </c>
      <c r="BU45">
        <v>0</v>
      </c>
      <c r="BV45">
        <v>0</v>
      </c>
      <c r="BW45">
        <f t="shared" si="2"/>
        <v>72.400000000000006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358.26783899999998</v>
      </c>
      <c r="M46">
        <v>90</v>
      </c>
      <c r="N46">
        <v>118.125</v>
      </c>
      <c r="O46">
        <v>123.66562500000001</v>
      </c>
      <c r="P46">
        <v>123.75</v>
      </c>
      <c r="Q46">
        <v>11.447217</v>
      </c>
      <c r="R46">
        <v>22.182852</v>
      </c>
      <c r="S46">
        <v>0</v>
      </c>
      <c r="T46">
        <v>0</v>
      </c>
      <c r="U46">
        <v>348.97500000000002</v>
      </c>
      <c r="V46">
        <v>2</v>
      </c>
      <c r="W46">
        <v>23.781500000000001</v>
      </c>
      <c r="X46">
        <v>85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32.973100000000002</v>
      </c>
      <c r="AF46">
        <v>29.58</v>
      </c>
      <c r="AG46">
        <v>18.583200000000001</v>
      </c>
      <c r="AH46">
        <v>152.94049999999999</v>
      </c>
      <c r="AI46">
        <v>19.094999999999999</v>
      </c>
      <c r="AJ46">
        <v>0</v>
      </c>
      <c r="AK46">
        <v>50.5062</v>
      </c>
      <c r="AL46">
        <v>79.364599999999996</v>
      </c>
      <c r="AM46">
        <v>15.996</v>
      </c>
      <c r="AN46">
        <v>0.63129000000000002</v>
      </c>
      <c r="AO46">
        <v>28.812000000000001</v>
      </c>
      <c r="AP46">
        <v>11.529</v>
      </c>
      <c r="AQ46">
        <v>46.683</v>
      </c>
      <c r="AR46">
        <v>49.128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72.400000000000006</v>
      </c>
      <c r="BA46">
        <f t="shared" si="1"/>
        <v>2126.0479339999997</v>
      </c>
      <c r="BB46">
        <v>43</v>
      </c>
      <c r="BD46">
        <v>22.5</v>
      </c>
      <c r="BE46">
        <v>7.34</v>
      </c>
      <c r="BF46">
        <v>1.63</v>
      </c>
      <c r="BG46">
        <v>4.08</v>
      </c>
      <c r="BH46">
        <v>5.59</v>
      </c>
      <c r="BI46">
        <v>4.5999999999999996</v>
      </c>
      <c r="BJ46">
        <v>2.99</v>
      </c>
      <c r="BK46">
        <v>4.5</v>
      </c>
      <c r="BL46">
        <v>2.1</v>
      </c>
      <c r="BM46">
        <v>0</v>
      </c>
      <c r="BN46">
        <v>0.51</v>
      </c>
      <c r="BO46">
        <v>10.84</v>
      </c>
      <c r="BP46">
        <v>0</v>
      </c>
      <c r="BQ46">
        <v>4.41</v>
      </c>
      <c r="BR46">
        <v>1.0900000000000001</v>
      </c>
      <c r="BS46">
        <v>0.22</v>
      </c>
      <c r="BT46">
        <v>0</v>
      </c>
      <c r="BU46">
        <v>0</v>
      </c>
      <c r="BV46">
        <v>0</v>
      </c>
      <c r="BW46">
        <f t="shared" si="2"/>
        <v>72.400000000000006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358.26783899999998</v>
      </c>
      <c r="M47">
        <v>90</v>
      </c>
      <c r="N47">
        <v>118.125</v>
      </c>
      <c r="O47">
        <v>123.66562500000001</v>
      </c>
      <c r="P47">
        <v>123.75</v>
      </c>
      <c r="Q47">
        <v>11.563105</v>
      </c>
      <c r="R47">
        <v>22.372071999999999</v>
      </c>
      <c r="S47">
        <v>0</v>
      </c>
      <c r="T47">
        <v>0</v>
      </c>
      <c r="U47">
        <v>348.97500000000002</v>
      </c>
      <c r="V47">
        <v>2</v>
      </c>
      <c r="W47">
        <v>23.781500000000001</v>
      </c>
      <c r="X47">
        <v>85.259100000000004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32.973100000000002</v>
      </c>
      <c r="AF47">
        <v>29.58</v>
      </c>
      <c r="AG47">
        <v>18.583200000000001</v>
      </c>
      <c r="AH47">
        <v>152.94049999999999</v>
      </c>
      <c r="AI47">
        <v>19.094999999999999</v>
      </c>
      <c r="AJ47">
        <v>0</v>
      </c>
      <c r="AK47">
        <v>50.5062</v>
      </c>
      <c r="AL47">
        <v>79.364599999999996</v>
      </c>
      <c r="AM47">
        <v>15.996</v>
      </c>
      <c r="AN47">
        <v>0.63129000000000002</v>
      </c>
      <c r="AO47">
        <v>28.812000000000001</v>
      </c>
      <c r="AP47">
        <v>11.529</v>
      </c>
      <c r="AQ47">
        <v>46.683</v>
      </c>
      <c r="AR47">
        <v>49.128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72.400000000000006</v>
      </c>
      <c r="BA47">
        <f t="shared" si="1"/>
        <v>2126.6121419999999</v>
      </c>
      <c r="BB47">
        <v>44</v>
      </c>
      <c r="BD47">
        <v>22.5</v>
      </c>
      <c r="BE47">
        <v>7.34</v>
      </c>
      <c r="BF47">
        <v>1.63</v>
      </c>
      <c r="BG47">
        <v>4.08</v>
      </c>
      <c r="BH47">
        <v>5.59</v>
      </c>
      <c r="BI47">
        <v>4.5999999999999996</v>
      </c>
      <c r="BJ47">
        <v>2.99</v>
      </c>
      <c r="BK47">
        <v>4.5</v>
      </c>
      <c r="BL47">
        <v>2.1</v>
      </c>
      <c r="BM47">
        <v>0</v>
      </c>
      <c r="BN47">
        <v>0.51</v>
      </c>
      <c r="BO47">
        <v>10.84</v>
      </c>
      <c r="BP47">
        <v>0</v>
      </c>
      <c r="BQ47">
        <v>4.41</v>
      </c>
      <c r="BR47">
        <v>1.0900000000000001</v>
      </c>
      <c r="BS47">
        <v>0.22</v>
      </c>
      <c r="BT47">
        <v>0</v>
      </c>
      <c r="BU47">
        <v>0</v>
      </c>
      <c r="BV47">
        <v>0</v>
      </c>
      <c r="BW47">
        <f t="shared" si="2"/>
        <v>72.400000000000006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358.26783899999998</v>
      </c>
      <c r="M48">
        <v>90</v>
      </c>
      <c r="N48">
        <v>118.125</v>
      </c>
      <c r="O48">
        <v>123.66562500000001</v>
      </c>
      <c r="P48">
        <v>123.75</v>
      </c>
      <c r="Q48">
        <v>11.563105</v>
      </c>
      <c r="R48">
        <v>22.372071999999999</v>
      </c>
      <c r="S48">
        <v>0</v>
      </c>
      <c r="T48">
        <v>0</v>
      </c>
      <c r="U48">
        <v>348.97500000000002</v>
      </c>
      <c r="V48">
        <v>2</v>
      </c>
      <c r="W48">
        <v>23.781500000000001</v>
      </c>
      <c r="X48">
        <v>85.259100000000004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32.973100000000002</v>
      </c>
      <c r="AF48">
        <v>29.58</v>
      </c>
      <c r="AG48">
        <v>18.583200000000001</v>
      </c>
      <c r="AH48">
        <v>152.94049999999999</v>
      </c>
      <c r="AI48">
        <v>19.094999999999999</v>
      </c>
      <c r="AJ48">
        <v>0</v>
      </c>
      <c r="AK48">
        <v>50.5062</v>
      </c>
      <c r="AL48">
        <v>79.364599999999996</v>
      </c>
      <c r="AM48">
        <v>15.996</v>
      </c>
      <c r="AN48">
        <v>0.63129000000000002</v>
      </c>
      <c r="AO48">
        <v>28.812000000000001</v>
      </c>
      <c r="AP48">
        <v>11.529</v>
      </c>
      <c r="AQ48">
        <v>46.683</v>
      </c>
      <c r="AR48">
        <v>49.128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71.44</v>
      </c>
      <c r="BA48">
        <f t="shared" si="1"/>
        <v>2125.6521419999999</v>
      </c>
      <c r="BB48">
        <v>45</v>
      </c>
      <c r="BD48">
        <v>22.5</v>
      </c>
      <c r="BE48">
        <v>7.34</v>
      </c>
      <c r="BF48">
        <v>1.63</v>
      </c>
      <c r="BG48">
        <v>4.08</v>
      </c>
      <c r="BH48">
        <v>5.59</v>
      </c>
      <c r="BI48">
        <v>4.5999999999999996</v>
      </c>
      <c r="BJ48">
        <v>2.99</v>
      </c>
      <c r="BK48">
        <v>4.4800000000000004</v>
      </c>
      <c r="BL48">
        <v>1.1599999999999999</v>
      </c>
      <c r="BM48">
        <v>0</v>
      </c>
      <c r="BN48">
        <v>0.51</v>
      </c>
      <c r="BO48">
        <v>10.84</v>
      </c>
      <c r="BP48">
        <v>0</v>
      </c>
      <c r="BQ48">
        <v>4.41</v>
      </c>
      <c r="BR48">
        <v>1.0900000000000001</v>
      </c>
      <c r="BS48">
        <v>0.22</v>
      </c>
      <c r="BT48">
        <v>0</v>
      </c>
      <c r="BU48">
        <v>0</v>
      </c>
      <c r="BV48">
        <v>0</v>
      </c>
      <c r="BW48">
        <f t="shared" si="2"/>
        <v>71.44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355.82</v>
      </c>
      <c r="M49">
        <v>90</v>
      </c>
      <c r="N49">
        <v>118.125</v>
      </c>
      <c r="O49">
        <v>123.66562500000001</v>
      </c>
      <c r="P49">
        <v>123.75</v>
      </c>
      <c r="Q49">
        <v>11.563105</v>
      </c>
      <c r="R49">
        <v>21.616654</v>
      </c>
      <c r="S49">
        <v>0</v>
      </c>
      <c r="T49">
        <v>0</v>
      </c>
      <c r="U49">
        <v>348.97500000000002</v>
      </c>
      <c r="V49">
        <v>2</v>
      </c>
      <c r="W49">
        <v>17</v>
      </c>
      <c r="X49">
        <v>55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32.973100000000002</v>
      </c>
      <c r="AF49">
        <v>29.58</v>
      </c>
      <c r="AG49">
        <v>18.583200000000001</v>
      </c>
      <c r="AH49">
        <v>152.94049999999999</v>
      </c>
      <c r="AI49">
        <v>19.094999999999999</v>
      </c>
      <c r="AJ49">
        <v>0</v>
      </c>
      <c r="AK49">
        <v>50.5062</v>
      </c>
      <c r="AL49">
        <v>79.364599999999996</v>
      </c>
      <c r="AM49">
        <v>15.996</v>
      </c>
      <c r="AN49">
        <v>0.63129000000000002</v>
      </c>
      <c r="AO49">
        <v>28.812000000000001</v>
      </c>
      <c r="AP49">
        <v>11.529</v>
      </c>
      <c r="AQ49">
        <v>46.683</v>
      </c>
      <c r="AR49">
        <v>36.432000000000002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71.44</v>
      </c>
      <c r="BA49">
        <f t="shared" si="1"/>
        <v>2072.7122849999992</v>
      </c>
      <c r="BB49">
        <v>46</v>
      </c>
      <c r="BD49">
        <v>22.5</v>
      </c>
      <c r="BE49">
        <v>7.34</v>
      </c>
      <c r="BF49">
        <v>1.63</v>
      </c>
      <c r="BG49">
        <v>4.08</v>
      </c>
      <c r="BH49">
        <v>5.59</v>
      </c>
      <c r="BI49">
        <v>4.5999999999999996</v>
      </c>
      <c r="BJ49">
        <v>2.99</v>
      </c>
      <c r="BK49">
        <v>4.4800000000000004</v>
      </c>
      <c r="BL49">
        <v>1.1599999999999999</v>
      </c>
      <c r="BM49">
        <v>0</v>
      </c>
      <c r="BN49">
        <v>0.51</v>
      </c>
      <c r="BO49">
        <v>10.84</v>
      </c>
      <c r="BP49">
        <v>0</v>
      </c>
      <c r="BQ49">
        <v>4.41</v>
      </c>
      <c r="BR49">
        <v>1.0900000000000001</v>
      </c>
      <c r="BS49">
        <v>0.22</v>
      </c>
      <c r="BT49">
        <v>0</v>
      </c>
      <c r="BU49">
        <v>0</v>
      </c>
      <c r="BV49">
        <v>0</v>
      </c>
      <c r="BW49">
        <f t="shared" si="2"/>
        <v>71.44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355.82</v>
      </c>
      <c r="M50">
        <v>90</v>
      </c>
      <c r="N50">
        <v>118.125</v>
      </c>
      <c r="O50">
        <v>123.66562500000001</v>
      </c>
      <c r="P50">
        <v>123.75</v>
      </c>
      <c r="Q50">
        <v>11.563105</v>
      </c>
      <c r="R50">
        <v>21.616654</v>
      </c>
      <c r="S50">
        <v>0</v>
      </c>
      <c r="T50">
        <v>0</v>
      </c>
      <c r="U50">
        <v>348.97500000000002</v>
      </c>
      <c r="V50">
        <v>2</v>
      </c>
      <c r="W50">
        <v>17</v>
      </c>
      <c r="X50">
        <v>55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32.973100000000002</v>
      </c>
      <c r="AF50">
        <v>29.58</v>
      </c>
      <c r="AG50">
        <v>18.583200000000001</v>
      </c>
      <c r="AH50">
        <v>152.94049999999999</v>
      </c>
      <c r="AI50">
        <v>19.094999999999999</v>
      </c>
      <c r="AJ50">
        <v>0</v>
      </c>
      <c r="AK50">
        <v>50.5062</v>
      </c>
      <c r="AL50">
        <v>79.364599999999996</v>
      </c>
      <c r="AM50">
        <v>15.996</v>
      </c>
      <c r="AN50">
        <v>0.63129000000000002</v>
      </c>
      <c r="AO50">
        <v>28.812000000000001</v>
      </c>
      <c r="AP50">
        <v>11.529</v>
      </c>
      <c r="AQ50">
        <v>46.683</v>
      </c>
      <c r="AR50">
        <v>36.432000000000002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71.44</v>
      </c>
      <c r="BA50">
        <f t="shared" si="1"/>
        <v>2072.7122849999992</v>
      </c>
      <c r="BB50">
        <v>47</v>
      </c>
      <c r="BD50">
        <v>22.5</v>
      </c>
      <c r="BE50">
        <v>7.34</v>
      </c>
      <c r="BF50">
        <v>1.63</v>
      </c>
      <c r="BG50">
        <v>4.08</v>
      </c>
      <c r="BH50">
        <v>5.59</v>
      </c>
      <c r="BI50">
        <v>4.5999999999999996</v>
      </c>
      <c r="BJ50">
        <v>2.99</v>
      </c>
      <c r="BK50">
        <v>4.4800000000000004</v>
      </c>
      <c r="BL50">
        <v>1.1599999999999999</v>
      </c>
      <c r="BM50">
        <v>0</v>
      </c>
      <c r="BN50">
        <v>0.51</v>
      </c>
      <c r="BO50">
        <v>10.84</v>
      </c>
      <c r="BP50">
        <v>0</v>
      </c>
      <c r="BQ50">
        <v>4.41</v>
      </c>
      <c r="BR50">
        <v>1.0900000000000001</v>
      </c>
      <c r="BS50">
        <v>0.22</v>
      </c>
      <c r="BT50">
        <v>0</v>
      </c>
      <c r="BU50">
        <v>0</v>
      </c>
      <c r="BV50">
        <v>0</v>
      </c>
      <c r="BW50">
        <f t="shared" si="2"/>
        <v>71.44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355.82</v>
      </c>
      <c r="M51">
        <v>90</v>
      </c>
      <c r="N51">
        <v>118.125</v>
      </c>
      <c r="O51">
        <v>123.66562500000001</v>
      </c>
      <c r="P51">
        <v>123.75</v>
      </c>
      <c r="Q51">
        <v>11.563105</v>
      </c>
      <c r="R51">
        <v>21.616654</v>
      </c>
      <c r="S51">
        <v>0</v>
      </c>
      <c r="T51">
        <v>0</v>
      </c>
      <c r="U51">
        <v>348.97500000000002</v>
      </c>
      <c r="V51">
        <v>2</v>
      </c>
      <c r="W51">
        <v>17</v>
      </c>
      <c r="X51">
        <v>55</v>
      </c>
      <c r="Y51">
        <v>0</v>
      </c>
      <c r="Z51">
        <v>19.6614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32.973100000000002</v>
      </c>
      <c r="AF51">
        <v>29.58</v>
      </c>
      <c r="AG51">
        <v>18.583200000000001</v>
      </c>
      <c r="AH51">
        <v>152.94049999999999</v>
      </c>
      <c r="AI51">
        <v>19.094999999999999</v>
      </c>
      <c r="AJ51">
        <v>0</v>
      </c>
      <c r="AK51">
        <v>50.5062</v>
      </c>
      <c r="AL51">
        <v>79.364599999999996</v>
      </c>
      <c r="AM51">
        <v>15.996</v>
      </c>
      <c r="AN51">
        <v>0.63129000000000002</v>
      </c>
      <c r="AO51">
        <v>28.812000000000001</v>
      </c>
      <c r="AP51">
        <v>11.529</v>
      </c>
      <c r="AQ51">
        <v>46.683</v>
      </c>
      <c r="AR51">
        <v>36.432000000000002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71.44</v>
      </c>
      <c r="BA51">
        <f t="shared" si="1"/>
        <v>2072.7122849999992</v>
      </c>
      <c r="BB51">
        <v>48</v>
      </c>
      <c r="BD51">
        <v>22.5</v>
      </c>
      <c r="BE51">
        <v>7.34</v>
      </c>
      <c r="BF51">
        <v>1.63</v>
      </c>
      <c r="BG51">
        <v>4.08</v>
      </c>
      <c r="BH51">
        <v>5.59</v>
      </c>
      <c r="BI51">
        <v>4.5999999999999996</v>
      </c>
      <c r="BJ51">
        <v>2.99</v>
      </c>
      <c r="BK51">
        <v>4.4800000000000004</v>
      </c>
      <c r="BL51">
        <v>1.1599999999999999</v>
      </c>
      <c r="BM51">
        <v>0</v>
      </c>
      <c r="BN51">
        <v>0.51</v>
      </c>
      <c r="BO51">
        <v>10.84</v>
      </c>
      <c r="BP51">
        <v>0</v>
      </c>
      <c r="BQ51">
        <v>4.41</v>
      </c>
      <c r="BR51">
        <v>1.0900000000000001</v>
      </c>
      <c r="BS51">
        <v>0.22</v>
      </c>
      <c r="BT51">
        <v>0</v>
      </c>
      <c r="BU51">
        <v>0</v>
      </c>
      <c r="BV51">
        <v>0</v>
      </c>
      <c r="BW51">
        <f t="shared" si="2"/>
        <v>71.44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355.82</v>
      </c>
      <c r="M52">
        <v>90</v>
      </c>
      <c r="N52">
        <v>118.125</v>
      </c>
      <c r="O52">
        <v>123.66562500000001</v>
      </c>
      <c r="P52">
        <v>123.75</v>
      </c>
      <c r="Q52">
        <v>11.563105</v>
      </c>
      <c r="R52">
        <v>21.616654</v>
      </c>
      <c r="S52">
        <v>0</v>
      </c>
      <c r="T52">
        <v>0</v>
      </c>
      <c r="U52">
        <v>348.97500000000002</v>
      </c>
      <c r="V52">
        <v>2</v>
      </c>
      <c r="W52">
        <v>17</v>
      </c>
      <c r="X52">
        <v>55</v>
      </c>
      <c r="Y52">
        <v>0</v>
      </c>
      <c r="Z52">
        <v>19.6614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32.973100000000002</v>
      </c>
      <c r="AF52">
        <v>29.58</v>
      </c>
      <c r="AG52">
        <v>18.583200000000001</v>
      </c>
      <c r="AH52">
        <v>152.94049999999999</v>
      </c>
      <c r="AI52">
        <v>19.094999999999999</v>
      </c>
      <c r="AJ52">
        <v>0</v>
      </c>
      <c r="AK52">
        <v>50.5062</v>
      </c>
      <c r="AL52">
        <v>79.364599999999996</v>
      </c>
      <c r="AM52">
        <v>15.996</v>
      </c>
      <c r="AN52">
        <v>0.63129000000000002</v>
      </c>
      <c r="AO52">
        <v>28.812000000000001</v>
      </c>
      <c r="AP52">
        <v>11.529</v>
      </c>
      <c r="AQ52">
        <v>46.683</v>
      </c>
      <c r="AR52">
        <v>36.432000000000002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71.44</v>
      </c>
      <c r="BA52">
        <f t="shared" si="1"/>
        <v>2072.7122849999992</v>
      </c>
      <c r="BB52">
        <v>49</v>
      </c>
      <c r="BD52">
        <v>22.5</v>
      </c>
      <c r="BE52">
        <v>7.34</v>
      </c>
      <c r="BF52">
        <v>1.63</v>
      </c>
      <c r="BG52">
        <v>4.08</v>
      </c>
      <c r="BH52">
        <v>5.59</v>
      </c>
      <c r="BI52">
        <v>4.5999999999999996</v>
      </c>
      <c r="BJ52">
        <v>2.99</v>
      </c>
      <c r="BK52">
        <v>4.4800000000000004</v>
      </c>
      <c r="BL52">
        <v>1.1599999999999999</v>
      </c>
      <c r="BM52">
        <v>0</v>
      </c>
      <c r="BN52">
        <v>0.51</v>
      </c>
      <c r="BO52">
        <v>10.84</v>
      </c>
      <c r="BP52">
        <v>0</v>
      </c>
      <c r="BQ52">
        <v>4.41</v>
      </c>
      <c r="BR52">
        <v>1.0900000000000001</v>
      </c>
      <c r="BS52">
        <v>0.22</v>
      </c>
      <c r="BT52">
        <v>0</v>
      </c>
      <c r="BU52">
        <v>0</v>
      </c>
      <c r="BV52">
        <v>0</v>
      </c>
      <c r="BW52">
        <f t="shared" si="2"/>
        <v>71.44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358.26783899999998</v>
      </c>
      <c r="M53">
        <v>90</v>
      </c>
      <c r="N53">
        <v>118.125</v>
      </c>
      <c r="O53">
        <v>123.66562500000001</v>
      </c>
      <c r="P53">
        <v>123.75</v>
      </c>
      <c r="Q53">
        <v>11.677735</v>
      </c>
      <c r="R53">
        <v>22.182852</v>
      </c>
      <c r="S53">
        <v>0</v>
      </c>
      <c r="T53">
        <v>0</v>
      </c>
      <c r="U53">
        <v>303.75</v>
      </c>
      <c r="V53">
        <v>2</v>
      </c>
      <c r="W53">
        <v>17</v>
      </c>
      <c r="X53">
        <v>55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32.973100000000002</v>
      </c>
      <c r="AF53">
        <v>29.58</v>
      </c>
      <c r="AG53">
        <v>18.583200000000001</v>
      </c>
      <c r="AH53">
        <v>152.94049999999999</v>
      </c>
      <c r="AI53">
        <v>19.094999999999999</v>
      </c>
      <c r="AJ53">
        <v>0</v>
      </c>
      <c r="AK53">
        <v>50.5062</v>
      </c>
      <c r="AL53">
        <v>79.364599999999996</v>
      </c>
      <c r="AM53">
        <v>15.996</v>
      </c>
      <c r="AN53">
        <v>0.63129000000000002</v>
      </c>
      <c r="AO53">
        <v>28.812000000000001</v>
      </c>
      <c r="AP53">
        <v>11.529</v>
      </c>
      <c r="AQ53">
        <v>46.683</v>
      </c>
      <c r="AR53">
        <v>36.432000000000002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71.44</v>
      </c>
      <c r="BA53">
        <f t="shared" si="1"/>
        <v>2024.0621519999997</v>
      </c>
      <c r="BB53">
        <v>50</v>
      </c>
      <c r="BD53">
        <v>22.5</v>
      </c>
      <c r="BE53">
        <v>7.34</v>
      </c>
      <c r="BF53">
        <v>1.63</v>
      </c>
      <c r="BG53">
        <v>4.08</v>
      </c>
      <c r="BH53">
        <v>5.59</v>
      </c>
      <c r="BI53">
        <v>4.5999999999999996</v>
      </c>
      <c r="BJ53">
        <v>2.99</v>
      </c>
      <c r="BK53">
        <v>4.4800000000000004</v>
      </c>
      <c r="BL53">
        <v>1.1599999999999999</v>
      </c>
      <c r="BM53">
        <v>0</v>
      </c>
      <c r="BN53">
        <v>0.51</v>
      </c>
      <c r="BO53">
        <v>10.84</v>
      </c>
      <c r="BP53">
        <v>0</v>
      </c>
      <c r="BQ53">
        <v>4.41</v>
      </c>
      <c r="BR53">
        <v>1.0900000000000001</v>
      </c>
      <c r="BS53">
        <v>0.22</v>
      </c>
      <c r="BT53">
        <v>0</v>
      </c>
      <c r="BU53">
        <v>0</v>
      </c>
      <c r="BV53">
        <v>0</v>
      </c>
      <c r="BW53">
        <f t="shared" si="2"/>
        <v>71.44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358.26783899999998</v>
      </c>
      <c r="M54">
        <v>90</v>
      </c>
      <c r="N54">
        <v>118.125</v>
      </c>
      <c r="O54">
        <v>123.66562500000001</v>
      </c>
      <c r="P54">
        <v>123.75</v>
      </c>
      <c r="Q54">
        <v>11.677735</v>
      </c>
      <c r="R54">
        <v>22.182852</v>
      </c>
      <c r="S54">
        <v>0</v>
      </c>
      <c r="T54">
        <v>0</v>
      </c>
      <c r="U54">
        <v>279.18</v>
      </c>
      <c r="V54">
        <v>2</v>
      </c>
      <c r="W54">
        <v>17</v>
      </c>
      <c r="X54">
        <v>55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32.973100000000002</v>
      </c>
      <c r="AF54">
        <v>29.58</v>
      </c>
      <c r="AG54">
        <v>18.583200000000001</v>
      </c>
      <c r="AH54">
        <v>152.94049999999999</v>
      </c>
      <c r="AI54">
        <v>19.094999999999999</v>
      </c>
      <c r="AJ54">
        <v>0</v>
      </c>
      <c r="AK54">
        <v>50.5062</v>
      </c>
      <c r="AL54">
        <v>79.364599999999996</v>
      </c>
      <c r="AM54">
        <v>15.996</v>
      </c>
      <c r="AN54">
        <v>0.63129000000000002</v>
      </c>
      <c r="AO54">
        <v>28.812000000000001</v>
      </c>
      <c r="AP54">
        <v>11.529</v>
      </c>
      <c r="AQ54">
        <v>46.683</v>
      </c>
      <c r="AR54">
        <v>36.432000000000002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71.289999999999992</v>
      </c>
      <c r="BA54">
        <f t="shared" si="1"/>
        <v>1999.3421519999995</v>
      </c>
      <c r="BB54">
        <v>51</v>
      </c>
      <c r="BD54">
        <v>22.5</v>
      </c>
      <c r="BE54">
        <v>7.34</v>
      </c>
      <c r="BF54">
        <v>1.63</v>
      </c>
      <c r="BG54">
        <v>4.08</v>
      </c>
      <c r="BH54">
        <v>5.59</v>
      </c>
      <c r="BI54">
        <v>4.5999999999999996</v>
      </c>
      <c r="BJ54">
        <v>2.99</v>
      </c>
      <c r="BK54">
        <v>4.37</v>
      </c>
      <c r="BL54">
        <v>1.1200000000000001</v>
      </c>
      <c r="BM54">
        <v>0</v>
      </c>
      <c r="BN54">
        <v>0.51</v>
      </c>
      <c r="BO54">
        <v>10.84</v>
      </c>
      <c r="BP54">
        <v>0</v>
      </c>
      <c r="BQ54">
        <v>4.41</v>
      </c>
      <c r="BR54">
        <v>1.0900000000000001</v>
      </c>
      <c r="BS54">
        <v>0.22</v>
      </c>
      <c r="BT54">
        <v>0</v>
      </c>
      <c r="BU54">
        <v>0</v>
      </c>
      <c r="BV54">
        <v>0</v>
      </c>
      <c r="BW54">
        <f t="shared" si="2"/>
        <v>71.289999999999992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358.15042299999999</v>
      </c>
      <c r="M55">
        <v>90</v>
      </c>
      <c r="N55">
        <v>118.125</v>
      </c>
      <c r="O55">
        <v>123.66562500000001</v>
      </c>
      <c r="P55">
        <v>123.75</v>
      </c>
      <c r="Q55">
        <v>11.677735</v>
      </c>
      <c r="R55">
        <v>23.066890000000001</v>
      </c>
      <c r="S55">
        <v>0</v>
      </c>
      <c r="T55">
        <v>0</v>
      </c>
      <c r="U55">
        <v>279.18</v>
      </c>
      <c r="V55">
        <v>2</v>
      </c>
      <c r="W55">
        <v>23.409700000000001</v>
      </c>
      <c r="X55">
        <v>77.470100000000002</v>
      </c>
      <c r="Y55">
        <v>0</v>
      </c>
      <c r="Z55">
        <v>13.1076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32.973100000000002</v>
      </c>
      <c r="AF55">
        <v>29.58</v>
      </c>
      <c r="AG55">
        <v>18.583200000000001</v>
      </c>
      <c r="AH55">
        <v>152.94049999999999</v>
      </c>
      <c r="AI55">
        <v>19.094999999999999</v>
      </c>
      <c r="AJ55">
        <v>0</v>
      </c>
      <c r="AK55">
        <v>50.5062</v>
      </c>
      <c r="AL55">
        <v>79.364599999999996</v>
      </c>
      <c r="AM55">
        <v>15.996</v>
      </c>
      <c r="AN55">
        <v>0.63129000000000002</v>
      </c>
      <c r="AO55">
        <v>28.812000000000001</v>
      </c>
      <c r="AP55">
        <v>12.041399999999999</v>
      </c>
      <c r="AQ55">
        <v>46.683</v>
      </c>
      <c r="AR55">
        <v>49.128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71.289999999999992</v>
      </c>
      <c r="BA55">
        <f t="shared" si="1"/>
        <v>2042.1969739999997</v>
      </c>
      <c r="BB55">
        <v>52</v>
      </c>
      <c r="BD55">
        <v>22.5</v>
      </c>
      <c r="BE55">
        <v>7.34</v>
      </c>
      <c r="BF55">
        <v>1.63</v>
      </c>
      <c r="BG55">
        <v>4.08</v>
      </c>
      <c r="BH55">
        <v>5.59</v>
      </c>
      <c r="BI55">
        <v>4.5999999999999996</v>
      </c>
      <c r="BJ55">
        <v>2.99</v>
      </c>
      <c r="BK55">
        <v>4.37</v>
      </c>
      <c r="BL55">
        <v>1.1200000000000001</v>
      </c>
      <c r="BM55">
        <v>0</v>
      </c>
      <c r="BN55">
        <v>0.51</v>
      </c>
      <c r="BO55">
        <v>10.84</v>
      </c>
      <c r="BP55">
        <v>0</v>
      </c>
      <c r="BQ55">
        <v>4.41</v>
      </c>
      <c r="BR55">
        <v>1.0900000000000001</v>
      </c>
      <c r="BS55">
        <v>0.22</v>
      </c>
      <c r="BT55">
        <v>0</v>
      </c>
      <c r="BU55">
        <v>0</v>
      </c>
      <c r="BV55">
        <v>0</v>
      </c>
      <c r="BW55">
        <f t="shared" si="2"/>
        <v>71.289999999999992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358.44701400000002</v>
      </c>
      <c r="M56">
        <v>90</v>
      </c>
      <c r="N56">
        <v>118.125</v>
      </c>
      <c r="O56">
        <v>123.66562500000001</v>
      </c>
      <c r="P56">
        <v>123.75</v>
      </c>
      <c r="Q56">
        <v>12.000947</v>
      </c>
      <c r="R56">
        <v>23.139914000000001</v>
      </c>
      <c r="S56">
        <v>0</v>
      </c>
      <c r="T56">
        <v>0</v>
      </c>
      <c r="U56">
        <v>279.18</v>
      </c>
      <c r="V56">
        <v>2</v>
      </c>
      <c r="W56">
        <v>23.409700000000001</v>
      </c>
      <c r="X56">
        <v>77.470100000000002</v>
      </c>
      <c r="Y56">
        <v>0</v>
      </c>
      <c r="Z56">
        <v>13.1076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32.973100000000002</v>
      </c>
      <c r="AF56">
        <v>29.58</v>
      </c>
      <c r="AG56">
        <v>18.583200000000001</v>
      </c>
      <c r="AH56">
        <v>152.94049999999999</v>
      </c>
      <c r="AI56">
        <v>19.094999999999999</v>
      </c>
      <c r="AJ56">
        <v>0</v>
      </c>
      <c r="AK56">
        <v>50.5062</v>
      </c>
      <c r="AL56">
        <v>79.364599999999996</v>
      </c>
      <c r="AM56">
        <v>15.996</v>
      </c>
      <c r="AN56">
        <v>0.63129000000000002</v>
      </c>
      <c r="AO56">
        <v>28.812000000000001</v>
      </c>
      <c r="AP56">
        <v>12.041399999999999</v>
      </c>
      <c r="AQ56">
        <v>46.683</v>
      </c>
      <c r="AR56">
        <v>49.128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71.289999999999992</v>
      </c>
      <c r="BA56">
        <f t="shared" si="1"/>
        <v>2042.8898009999996</v>
      </c>
      <c r="BB56">
        <v>53</v>
      </c>
      <c r="BD56">
        <v>22.5</v>
      </c>
      <c r="BE56">
        <v>7.34</v>
      </c>
      <c r="BF56">
        <v>1.63</v>
      </c>
      <c r="BG56">
        <v>4.08</v>
      </c>
      <c r="BH56">
        <v>5.59</v>
      </c>
      <c r="BI56">
        <v>4.5999999999999996</v>
      </c>
      <c r="BJ56">
        <v>2.99</v>
      </c>
      <c r="BK56">
        <v>4.37</v>
      </c>
      <c r="BL56">
        <v>1.1200000000000001</v>
      </c>
      <c r="BM56">
        <v>0</v>
      </c>
      <c r="BN56">
        <v>0.51</v>
      </c>
      <c r="BO56">
        <v>10.84</v>
      </c>
      <c r="BP56">
        <v>0</v>
      </c>
      <c r="BQ56">
        <v>4.41</v>
      </c>
      <c r="BR56">
        <v>1.0900000000000001</v>
      </c>
      <c r="BS56">
        <v>0.22</v>
      </c>
      <c r="BT56">
        <v>0</v>
      </c>
      <c r="BU56">
        <v>0</v>
      </c>
      <c r="BV56">
        <v>0</v>
      </c>
      <c r="BW56">
        <f t="shared" si="2"/>
        <v>71.289999999999992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358.44701400000002</v>
      </c>
      <c r="M57">
        <v>90</v>
      </c>
      <c r="N57">
        <v>118.125</v>
      </c>
      <c r="O57">
        <v>123.66562500000001</v>
      </c>
      <c r="P57">
        <v>123.75</v>
      </c>
      <c r="Q57">
        <v>12.000947</v>
      </c>
      <c r="R57">
        <v>23.270662999999999</v>
      </c>
      <c r="S57">
        <v>0</v>
      </c>
      <c r="T57">
        <v>0</v>
      </c>
      <c r="U57">
        <v>279.18</v>
      </c>
      <c r="V57">
        <v>2</v>
      </c>
      <c r="W57">
        <v>38.138599999999997</v>
      </c>
      <c r="X57">
        <v>127.26375</v>
      </c>
      <c r="Y57">
        <v>0</v>
      </c>
      <c r="Z57">
        <v>6.5537999999999998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32.973100000000002</v>
      </c>
      <c r="AF57">
        <v>29.58</v>
      </c>
      <c r="AG57">
        <v>18.583200000000001</v>
      </c>
      <c r="AH57">
        <v>152.94049999999999</v>
      </c>
      <c r="AI57">
        <v>19.094999999999999</v>
      </c>
      <c r="AJ57">
        <v>0</v>
      </c>
      <c r="AK57">
        <v>50.5062</v>
      </c>
      <c r="AL57">
        <v>79.364599999999996</v>
      </c>
      <c r="AM57">
        <v>15.996</v>
      </c>
      <c r="AN57">
        <v>0.63129000000000002</v>
      </c>
      <c r="AO57">
        <v>28.812000000000001</v>
      </c>
      <c r="AP57">
        <v>12.041399999999999</v>
      </c>
      <c r="AQ57">
        <v>46.683</v>
      </c>
      <c r="AR57">
        <v>49.128</v>
      </c>
      <c r="AS57">
        <v>31.897383000000001</v>
      </c>
      <c r="AT57">
        <v>11.225871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71.289999999999992</v>
      </c>
      <c r="BA57">
        <f t="shared" si="1"/>
        <v>2100.9675709999997</v>
      </c>
      <c r="BB57">
        <v>54</v>
      </c>
      <c r="BD57">
        <v>22.5</v>
      </c>
      <c r="BE57">
        <v>7.34</v>
      </c>
      <c r="BF57">
        <v>1.63</v>
      </c>
      <c r="BG57">
        <v>4.08</v>
      </c>
      <c r="BH57">
        <v>5.59</v>
      </c>
      <c r="BI57">
        <v>4.5999999999999996</v>
      </c>
      <c r="BJ57">
        <v>2.99</v>
      </c>
      <c r="BK57">
        <v>4.37</v>
      </c>
      <c r="BL57">
        <v>1.1200000000000001</v>
      </c>
      <c r="BM57">
        <v>0</v>
      </c>
      <c r="BN57">
        <v>0.51</v>
      </c>
      <c r="BO57">
        <v>10.84</v>
      </c>
      <c r="BP57">
        <v>0</v>
      </c>
      <c r="BQ57">
        <v>4.41</v>
      </c>
      <c r="BR57">
        <v>1.0900000000000001</v>
      </c>
      <c r="BS57">
        <v>0.22</v>
      </c>
      <c r="BT57">
        <v>0</v>
      </c>
      <c r="BU57">
        <v>0</v>
      </c>
      <c r="BV57">
        <v>0</v>
      </c>
      <c r="BW57">
        <f t="shared" si="2"/>
        <v>71.289999999999992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358.44701400000002</v>
      </c>
      <c r="M58">
        <v>90</v>
      </c>
      <c r="N58">
        <v>118.125</v>
      </c>
      <c r="O58">
        <v>123.66562500000001</v>
      </c>
      <c r="P58">
        <v>123.75</v>
      </c>
      <c r="Q58">
        <v>12.000947</v>
      </c>
      <c r="R58">
        <v>23.270662999999999</v>
      </c>
      <c r="S58">
        <v>0</v>
      </c>
      <c r="T58">
        <v>0</v>
      </c>
      <c r="U58">
        <v>279.18</v>
      </c>
      <c r="V58">
        <v>2</v>
      </c>
      <c r="W58">
        <v>38.138599999999997</v>
      </c>
      <c r="X58">
        <v>127.26375</v>
      </c>
      <c r="Y58">
        <v>0</v>
      </c>
      <c r="Z58">
        <v>6.5537999999999998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32.973100000000002</v>
      </c>
      <c r="AF58">
        <v>29.58</v>
      </c>
      <c r="AG58">
        <v>18.583200000000001</v>
      </c>
      <c r="AH58">
        <v>152.94049999999999</v>
      </c>
      <c r="AI58">
        <v>19.094999999999999</v>
      </c>
      <c r="AJ58">
        <v>0</v>
      </c>
      <c r="AK58">
        <v>50.5062</v>
      </c>
      <c r="AL58">
        <v>79.364599999999996</v>
      </c>
      <c r="AM58">
        <v>15.996</v>
      </c>
      <c r="AN58">
        <v>0.63129000000000002</v>
      </c>
      <c r="AO58">
        <v>28.812000000000001</v>
      </c>
      <c r="AP58">
        <v>12.041399999999999</v>
      </c>
      <c r="AQ58">
        <v>46.683</v>
      </c>
      <c r="AR58">
        <v>49.128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71.279999999999987</v>
      </c>
      <c r="BA58">
        <f t="shared" si="1"/>
        <v>2100.9792999999995</v>
      </c>
      <c r="BB58">
        <v>55</v>
      </c>
      <c r="BD58">
        <v>22.5</v>
      </c>
      <c r="BE58">
        <v>7.34</v>
      </c>
      <c r="BF58">
        <v>1.62</v>
      </c>
      <c r="BG58">
        <v>4.08</v>
      </c>
      <c r="BH58">
        <v>5.59</v>
      </c>
      <c r="BI58">
        <v>4.5999999999999996</v>
      </c>
      <c r="BJ58">
        <v>2.99</v>
      </c>
      <c r="BK58">
        <v>4.37</v>
      </c>
      <c r="BL58">
        <v>1.1200000000000001</v>
      </c>
      <c r="BM58">
        <v>0</v>
      </c>
      <c r="BN58">
        <v>0.51</v>
      </c>
      <c r="BO58">
        <v>10.84</v>
      </c>
      <c r="BP58">
        <v>0</v>
      </c>
      <c r="BQ58">
        <v>4.41</v>
      </c>
      <c r="BR58">
        <v>1.0900000000000001</v>
      </c>
      <c r="BS58">
        <v>0.22</v>
      </c>
      <c r="BT58">
        <v>0</v>
      </c>
      <c r="BU58">
        <v>0</v>
      </c>
      <c r="BV58">
        <v>0</v>
      </c>
      <c r="BW58">
        <f t="shared" si="2"/>
        <v>71.279999999999987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367.05</v>
      </c>
      <c r="M59">
        <v>90</v>
      </c>
      <c r="N59">
        <v>118.125</v>
      </c>
      <c r="O59">
        <v>123.66562500000001</v>
      </c>
      <c r="P59">
        <v>123.75</v>
      </c>
      <c r="Q59">
        <v>12.00141</v>
      </c>
      <c r="R59">
        <v>23.270662999999999</v>
      </c>
      <c r="S59">
        <v>0</v>
      </c>
      <c r="T59">
        <v>0</v>
      </c>
      <c r="U59">
        <v>279.18</v>
      </c>
      <c r="V59">
        <v>2</v>
      </c>
      <c r="W59">
        <v>38.138599999999997</v>
      </c>
      <c r="X59">
        <v>127.26375</v>
      </c>
      <c r="Y59">
        <v>0</v>
      </c>
      <c r="Z59">
        <v>6.5537999999999998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32.973100000000002</v>
      </c>
      <c r="AF59">
        <v>29.58</v>
      </c>
      <c r="AG59">
        <v>18.583200000000001</v>
      </c>
      <c r="AH59">
        <v>152.94049999999999</v>
      </c>
      <c r="AI59">
        <v>19.094999999999999</v>
      </c>
      <c r="AJ59">
        <v>0</v>
      </c>
      <c r="AK59">
        <v>50.5062</v>
      </c>
      <c r="AL59">
        <v>79.364599999999996</v>
      </c>
      <c r="AM59">
        <v>15.996</v>
      </c>
      <c r="AN59">
        <v>0.63129000000000002</v>
      </c>
      <c r="AO59">
        <v>28.812000000000001</v>
      </c>
      <c r="AP59">
        <v>11.529</v>
      </c>
      <c r="AQ59">
        <v>46.683</v>
      </c>
      <c r="AR59">
        <v>49.128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71.279999999999987</v>
      </c>
      <c r="BA59">
        <f t="shared" si="1"/>
        <v>2109.0703489999996</v>
      </c>
      <c r="BB59">
        <v>56</v>
      </c>
      <c r="BD59">
        <v>22.5</v>
      </c>
      <c r="BE59">
        <v>7.34</v>
      </c>
      <c r="BF59">
        <v>1.62</v>
      </c>
      <c r="BG59">
        <v>4.08</v>
      </c>
      <c r="BH59">
        <v>5.59</v>
      </c>
      <c r="BI59">
        <v>4.5999999999999996</v>
      </c>
      <c r="BJ59">
        <v>2.99</v>
      </c>
      <c r="BK59">
        <v>4.37</v>
      </c>
      <c r="BL59">
        <v>1.1200000000000001</v>
      </c>
      <c r="BM59">
        <v>0</v>
      </c>
      <c r="BN59">
        <v>0.51</v>
      </c>
      <c r="BO59">
        <v>10.84</v>
      </c>
      <c r="BP59">
        <v>0</v>
      </c>
      <c r="BQ59">
        <v>4.41</v>
      </c>
      <c r="BR59">
        <v>1.0900000000000001</v>
      </c>
      <c r="BS59">
        <v>0.22</v>
      </c>
      <c r="BT59">
        <v>0</v>
      </c>
      <c r="BU59">
        <v>0</v>
      </c>
      <c r="BV59">
        <v>0</v>
      </c>
      <c r="BW59">
        <f t="shared" si="2"/>
        <v>71.279999999999987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367.05</v>
      </c>
      <c r="M60">
        <v>90</v>
      </c>
      <c r="N60">
        <v>118.125</v>
      </c>
      <c r="O60">
        <v>123.66562500000001</v>
      </c>
      <c r="P60">
        <v>123.75</v>
      </c>
      <c r="Q60">
        <v>12.00141</v>
      </c>
      <c r="R60">
        <v>23.270662999999999</v>
      </c>
      <c r="S60">
        <v>0</v>
      </c>
      <c r="T60">
        <v>0</v>
      </c>
      <c r="U60">
        <v>279.18</v>
      </c>
      <c r="V60">
        <v>6.6075999999999997</v>
      </c>
      <c r="W60">
        <v>38.138599999999997</v>
      </c>
      <c r="X60">
        <v>127.26375</v>
      </c>
      <c r="Y60">
        <v>0</v>
      </c>
      <c r="Z60">
        <v>6.5537999999999998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32.973100000000002</v>
      </c>
      <c r="AF60">
        <v>29.58</v>
      </c>
      <c r="AG60">
        <v>18.583200000000001</v>
      </c>
      <c r="AH60">
        <v>152.94049999999999</v>
      </c>
      <c r="AI60">
        <v>19.094999999999999</v>
      </c>
      <c r="AJ60">
        <v>0</v>
      </c>
      <c r="AK60">
        <v>50.5062</v>
      </c>
      <c r="AL60">
        <v>79.364599999999996</v>
      </c>
      <c r="AM60">
        <v>15.996</v>
      </c>
      <c r="AN60">
        <v>0.63129000000000002</v>
      </c>
      <c r="AO60">
        <v>28.812000000000001</v>
      </c>
      <c r="AP60">
        <v>11.529</v>
      </c>
      <c r="AQ60">
        <v>46.683</v>
      </c>
      <c r="AR60">
        <v>49.128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71.279999999999987</v>
      </c>
      <c r="BA60">
        <f t="shared" si="1"/>
        <v>2113.6779489999994</v>
      </c>
      <c r="BB60">
        <v>57</v>
      </c>
      <c r="BD60">
        <v>22.5</v>
      </c>
      <c r="BE60">
        <v>7.34</v>
      </c>
      <c r="BF60">
        <v>1.62</v>
      </c>
      <c r="BG60">
        <v>4.08</v>
      </c>
      <c r="BH60">
        <v>5.59</v>
      </c>
      <c r="BI60">
        <v>4.5999999999999996</v>
      </c>
      <c r="BJ60">
        <v>2.99</v>
      </c>
      <c r="BK60">
        <v>4.37</v>
      </c>
      <c r="BL60">
        <v>1.1200000000000001</v>
      </c>
      <c r="BM60">
        <v>0</v>
      </c>
      <c r="BN60">
        <v>0.51</v>
      </c>
      <c r="BO60">
        <v>10.84</v>
      </c>
      <c r="BP60">
        <v>0</v>
      </c>
      <c r="BQ60">
        <v>4.41</v>
      </c>
      <c r="BR60">
        <v>1.0900000000000001</v>
      </c>
      <c r="BS60">
        <v>0.22</v>
      </c>
      <c r="BT60">
        <v>0</v>
      </c>
      <c r="BU60">
        <v>0</v>
      </c>
      <c r="BV60">
        <v>0</v>
      </c>
      <c r="BW60">
        <f t="shared" si="2"/>
        <v>71.279999999999987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378</v>
      </c>
      <c r="M61">
        <v>90</v>
      </c>
      <c r="N61">
        <v>118.125</v>
      </c>
      <c r="O61">
        <v>123.66562500000001</v>
      </c>
      <c r="P61">
        <v>123.75</v>
      </c>
      <c r="Q61">
        <v>12.00141</v>
      </c>
      <c r="R61">
        <v>23.270662999999999</v>
      </c>
      <c r="S61">
        <v>0</v>
      </c>
      <c r="T61">
        <v>0</v>
      </c>
      <c r="U61">
        <v>279.18</v>
      </c>
      <c r="V61">
        <v>6.6075999999999997</v>
      </c>
      <c r="W61">
        <v>37.9375</v>
      </c>
      <c r="X61">
        <v>147.515625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32.973100000000002</v>
      </c>
      <c r="AF61">
        <v>29.58</v>
      </c>
      <c r="AG61">
        <v>18.583200000000001</v>
      </c>
      <c r="AH61">
        <v>152.94049999999999</v>
      </c>
      <c r="AI61">
        <v>19.094999999999999</v>
      </c>
      <c r="AJ61">
        <v>0</v>
      </c>
      <c r="AK61">
        <v>50.5062</v>
      </c>
      <c r="AL61">
        <v>79.364599999999996</v>
      </c>
      <c r="AM61">
        <v>15.996</v>
      </c>
      <c r="AN61">
        <v>0.63129000000000002</v>
      </c>
      <c r="AO61">
        <v>28.812000000000001</v>
      </c>
      <c r="AP61">
        <v>11.529</v>
      </c>
      <c r="AQ61">
        <v>46.683</v>
      </c>
      <c r="AR61">
        <v>49.128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71.279999999999987</v>
      </c>
      <c r="BA61">
        <f t="shared" si="1"/>
        <v>2157.7863240000001</v>
      </c>
      <c r="BB61">
        <v>58</v>
      </c>
      <c r="BD61">
        <v>22.5</v>
      </c>
      <c r="BE61">
        <v>7.34</v>
      </c>
      <c r="BF61">
        <v>1.62</v>
      </c>
      <c r="BG61">
        <v>4.08</v>
      </c>
      <c r="BH61">
        <v>5.59</v>
      </c>
      <c r="BI61">
        <v>4.5999999999999996</v>
      </c>
      <c r="BJ61">
        <v>2.99</v>
      </c>
      <c r="BK61">
        <v>4.37</v>
      </c>
      <c r="BL61">
        <v>1.1200000000000001</v>
      </c>
      <c r="BM61">
        <v>0</v>
      </c>
      <c r="BN61">
        <v>0.51</v>
      </c>
      <c r="BO61">
        <v>10.84</v>
      </c>
      <c r="BP61">
        <v>0</v>
      </c>
      <c r="BQ61">
        <v>4.41</v>
      </c>
      <c r="BR61">
        <v>1.0900000000000001</v>
      </c>
      <c r="BS61">
        <v>0.22</v>
      </c>
      <c r="BT61">
        <v>0</v>
      </c>
      <c r="BU61">
        <v>0</v>
      </c>
      <c r="BV61">
        <v>0</v>
      </c>
      <c r="BW61">
        <f t="shared" si="2"/>
        <v>71.279999999999987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378</v>
      </c>
      <c r="M62">
        <v>90</v>
      </c>
      <c r="N62">
        <v>118.125</v>
      </c>
      <c r="O62">
        <v>123.66562500000001</v>
      </c>
      <c r="P62">
        <v>123.75</v>
      </c>
      <c r="Q62">
        <v>11.751229</v>
      </c>
      <c r="R62">
        <v>23.270662999999999</v>
      </c>
      <c r="S62">
        <v>0</v>
      </c>
      <c r="T62">
        <v>0</v>
      </c>
      <c r="U62">
        <v>279.18</v>
      </c>
      <c r="V62">
        <v>6.6075999999999997</v>
      </c>
      <c r="W62">
        <v>34.799309999999998</v>
      </c>
      <c r="X62">
        <v>147.515625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32.973100000000002</v>
      </c>
      <c r="AF62">
        <v>29.58</v>
      </c>
      <c r="AG62">
        <v>18.583200000000001</v>
      </c>
      <c r="AH62">
        <v>152.94049999999999</v>
      </c>
      <c r="AI62">
        <v>19.094999999999999</v>
      </c>
      <c r="AJ62">
        <v>0</v>
      </c>
      <c r="AK62">
        <v>50.5062</v>
      </c>
      <c r="AL62">
        <v>79.364599999999996</v>
      </c>
      <c r="AM62">
        <v>15.996</v>
      </c>
      <c r="AN62">
        <v>0.63129000000000002</v>
      </c>
      <c r="AO62">
        <v>28.812000000000001</v>
      </c>
      <c r="AP62">
        <v>11.529</v>
      </c>
      <c r="AQ62">
        <v>46.683</v>
      </c>
      <c r="AR62">
        <v>49.128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71.179999999999993</v>
      </c>
      <c r="BA62">
        <f t="shared" si="1"/>
        <v>2154.2979529999998</v>
      </c>
      <c r="BB62">
        <v>59</v>
      </c>
      <c r="BD62">
        <v>22.5</v>
      </c>
      <c r="BE62">
        <v>7.34</v>
      </c>
      <c r="BF62">
        <v>1.62</v>
      </c>
      <c r="BG62">
        <v>4.08</v>
      </c>
      <c r="BH62">
        <v>5.59</v>
      </c>
      <c r="BI62">
        <v>4.5999999999999996</v>
      </c>
      <c r="BJ62">
        <v>2.99</v>
      </c>
      <c r="BK62">
        <v>4.3</v>
      </c>
      <c r="BL62">
        <v>1.0900000000000001</v>
      </c>
      <c r="BM62">
        <v>0</v>
      </c>
      <c r="BN62">
        <v>0.51</v>
      </c>
      <c r="BO62">
        <v>10.84</v>
      </c>
      <c r="BP62">
        <v>0</v>
      </c>
      <c r="BQ62">
        <v>4.41</v>
      </c>
      <c r="BR62">
        <v>1.0900000000000001</v>
      </c>
      <c r="BS62">
        <v>0.22</v>
      </c>
      <c r="BT62">
        <v>0</v>
      </c>
      <c r="BU62">
        <v>0</v>
      </c>
      <c r="BV62">
        <v>0</v>
      </c>
      <c r="BW62">
        <f t="shared" si="2"/>
        <v>71.179999999999993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403.24970000000002</v>
      </c>
      <c r="M63">
        <v>90</v>
      </c>
      <c r="N63">
        <v>118.125</v>
      </c>
      <c r="O63">
        <v>123.66562500000001</v>
      </c>
      <c r="P63">
        <v>123.75</v>
      </c>
      <c r="Q63">
        <v>11.964823000000001</v>
      </c>
      <c r="R63">
        <v>23.270662999999999</v>
      </c>
      <c r="S63">
        <v>0</v>
      </c>
      <c r="T63">
        <v>0</v>
      </c>
      <c r="U63">
        <v>279.18</v>
      </c>
      <c r="V63">
        <v>6.6075999999999997</v>
      </c>
      <c r="W63">
        <v>34.799309999999998</v>
      </c>
      <c r="X63">
        <v>147.515625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32.075000000000003</v>
      </c>
      <c r="AF63">
        <v>27.608000000000001</v>
      </c>
      <c r="AG63">
        <v>18.583200000000001</v>
      </c>
      <c r="AH63">
        <v>152.94049999999999</v>
      </c>
      <c r="AI63">
        <v>19.094999999999999</v>
      </c>
      <c r="AJ63">
        <v>0</v>
      </c>
      <c r="AK63">
        <v>50.5062</v>
      </c>
      <c r="AL63">
        <v>79.364599999999996</v>
      </c>
      <c r="AM63">
        <v>15.996</v>
      </c>
      <c r="AN63">
        <v>0.63129000000000002</v>
      </c>
      <c r="AO63">
        <v>28.812000000000001</v>
      </c>
      <c r="AP63">
        <v>11.529</v>
      </c>
      <c r="AQ63">
        <v>46.683</v>
      </c>
      <c r="AR63">
        <v>49.128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71.179999999999993</v>
      </c>
      <c r="BA63">
        <f t="shared" si="1"/>
        <v>2176.8911469999998</v>
      </c>
      <c r="BB63">
        <v>60</v>
      </c>
      <c r="BD63">
        <v>22.5</v>
      </c>
      <c r="BE63">
        <v>7.34</v>
      </c>
      <c r="BF63">
        <v>1.62</v>
      </c>
      <c r="BG63">
        <v>4.08</v>
      </c>
      <c r="BH63">
        <v>5.59</v>
      </c>
      <c r="BI63">
        <v>4.5999999999999996</v>
      </c>
      <c r="BJ63">
        <v>2.99</v>
      </c>
      <c r="BK63">
        <v>4.3</v>
      </c>
      <c r="BL63">
        <v>1.0900000000000001</v>
      </c>
      <c r="BM63">
        <v>0</v>
      </c>
      <c r="BN63">
        <v>0.51</v>
      </c>
      <c r="BO63">
        <v>10.84</v>
      </c>
      <c r="BP63">
        <v>0</v>
      </c>
      <c r="BQ63">
        <v>4.41</v>
      </c>
      <c r="BR63">
        <v>1.0900000000000001</v>
      </c>
      <c r="BS63">
        <v>0.22</v>
      </c>
      <c r="BT63">
        <v>0</v>
      </c>
      <c r="BU63">
        <v>0</v>
      </c>
      <c r="BV63">
        <v>0</v>
      </c>
      <c r="BW63">
        <f t="shared" si="2"/>
        <v>71.179999999999993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403.24970000000002</v>
      </c>
      <c r="M64">
        <v>90</v>
      </c>
      <c r="N64">
        <v>118.125</v>
      </c>
      <c r="O64">
        <v>123.66562500000001</v>
      </c>
      <c r="P64">
        <v>123.75</v>
      </c>
      <c r="Q64">
        <v>11.964823000000001</v>
      </c>
      <c r="R64">
        <v>23.270662999999999</v>
      </c>
      <c r="S64">
        <v>0</v>
      </c>
      <c r="T64">
        <v>0</v>
      </c>
      <c r="U64">
        <v>279.18</v>
      </c>
      <c r="V64">
        <v>6.6075999999999997</v>
      </c>
      <c r="W64">
        <v>34.799309999999998</v>
      </c>
      <c r="X64">
        <v>147.515625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32.075000000000003</v>
      </c>
      <c r="AF64">
        <v>27.608000000000001</v>
      </c>
      <c r="AG64">
        <v>18.583200000000001</v>
      </c>
      <c r="AH64">
        <v>152.94049999999999</v>
      </c>
      <c r="AI64">
        <v>19.094999999999999</v>
      </c>
      <c r="AJ64">
        <v>0</v>
      </c>
      <c r="AK64">
        <v>50.5062</v>
      </c>
      <c r="AL64">
        <v>79.364599999999996</v>
      </c>
      <c r="AM64">
        <v>15.996</v>
      </c>
      <c r="AN64">
        <v>0.63129000000000002</v>
      </c>
      <c r="AO64">
        <v>28.812000000000001</v>
      </c>
      <c r="AP64">
        <v>11.529</v>
      </c>
      <c r="AQ64">
        <v>46.683</v>
      </c>
      <c r="AR64">
        <v>49.128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71.179999999999993</v>
      </c>
      <c r="BA64">
        <f t="shared" si="1"/>
        <v>2176.8911469999998</v>
      </c>
      <c r="BB64">
        <v>61</v>
      </c>
      <c r="BD64">
        <v>22.5</v>
      </c>
      <c r="BE64">
        <v>7.34</v>
      </c>
      <c r="BF64">
        <v>1.62</v>
      </c>
      <c r="BG64">
        <v>4.08</v>
      </c>
      <c r="BH64">
        <v>5.59</v>
      </c>
      <c r="BI64">
        <v>4.5999999999999996</v>
      </c>
      <c r="BJ64">
        <v>2.99</v>
      </c>
      <c r="BK64">
        <v>4.3</v>
      </c>
      <c r="BL64">
        <v>1.0900000000000001</v>
      </c>
      <c r="BM64">
        <v>0</v>
      </c>
      <c r="BN64">
        <v>0.51</v>
      </c>
      <c r="BO64">
        <v>10.84</v>
      </c>
      <c r="BP64">
        <v>0</v>
      </c>
      <c r="BQ64">
        <v>4.41</v>
      </c>
      <c r="BR64">
        <v>1.0900000000000001</v>
      </c>
      <c r="BS64">
        <v>0.22</v>
      </c>
      <c r="BT64">
        <v>0</v>
      </c>
      <c r="BU64">
        <v>0</v>
      </c>
      <c r="BV64">
        <v>0</v>
      </c>
      <c r="BW64">
        <f t="shared" si="2"/>
        <v>71.179999999999993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403.24970000000002</v>
      </c>
      <c r="M65">
        <v>90</v>
      </c>
      <c r="N65">
        <v>118.125</v>
      </c>
      <c r="O65">
        <v>123.66562500000001</v>
      </c>
      <c r="P65">
        <v>123.75</v>
      </c>
      <c r="Q65">
        <v>11.964823000000001</v>
      </c>
      <c r="R65">
        <v>23.210552</v>
      </c>
      <c r="S65">
        <v>0</v>
      </c>
      <c r="T65">
        <v>0</v>
      </c>
      <c r="U65">
        <v>279.18</v>
      </c>
      <c r="V65">
        <v>6.6075999999999997</v>
      </c>
      <c r="W65">
        <v>34.799309999999998</v>
      </c>
      <c r="X65">
        <v>147.515625</v>
      </c>
      <c r="Y65">
        <v>0</v>
      </c>
      <c r="Z65">
        <v>19.6614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32.075000000000003</v>
      </c>
      <c r="AF65">
        <v>27.608000000000001</v>
      </c>
      <c r="AG65">
        <v>18.583200000000001</v>
      </c>
      <c r="AH65">
        <v>152.94049999999999</v>
      </c>
      <c r="AI65">
        <v>19.094999999999999</v>
      </c>
      <c r="AJ65">
        <v>0</v>
      </c>
      <c r="AK65">
        <v>50.5062</v>
      </c>
      <c r="AL65">
        <v>79.364599999999996</v>
      </c>
      <c r="AM65">
        <v>15.996</v>
      </c>
      <c r="AN65">
        <v>0.63129000000000002</v>
      </c>
      <c r="AO65">
        <v>28.812000000000001</v>
      </c>
      <c r="AP65">
        <v>11.529</v>
      </c>
      <c r="AQ65">
        <v>46.683</v>
      </c>
      <c r="AR65">
        <v>49.128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71.069999999999993</v>
      </c>
      <c r="BA65">
        <f t="shared" si="1"/>
        <v>2176.7210360000004</v>
      </c>
      <c r="BB65">
        <v>62</v>
      </c>
      <c r="BD65">
        <v>22.5</v>
      </c>
      <c r="BE65">
        <v>7.34</v>
      </c>
      <c r="BF65">
        <v>1.51</v>
      </c>
      <c r="BG65">
        <v>4.08</v>
      </c>
      <c r="BH65">
        <v>5.59</v>
      </c>
      <c r="BI65">
        <v>4.5999999999999996</v>
      </c>
      <c r="BJ65">
        <v>2.99</v>
      </c>
      <c r="BK65">
        <v>4.3</v>
      </c>
      <c r="BL65">
        <v>1.0900000000000001</v>
      </c>
      <c r="BM65">
        <v>0</v>
      </c>
      <c r="BN65">
        <v>0.51</v>
      </c>
      <c r="BO65">
        <v>10.84</v>
      </c>
      <c r="BP65">
        <v>0</v>
      </c>
      <c r="BQ65">
        <v>4.41</v>
      </c>
      <c r="BR65">
        <v>1.0900000000000001</v>
      </c>
      <c r="BS65">
        <v>0.22</v>
      </c>
      <c r="BT65">
        <v>0</v>
      </c>
      <c r="BU65">
        <v>0</v>
      </c>
      <c r="BV65">
        <v>0</v>
      </c>
      <c r="BW65">
        <f t="shared" si="2"/>
        <v>71.069999999999993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403.24970000000002</v>
      </c>
      <c r="M66">
        <v>90</v>
      </c>
      <c r="N66">
        <v>118.125</v>
      </c>
      <c r="O66">
        <v>123.66562500000001</v>
      </c>
      <c r="P66">
        <v>123.75</v>
      </c>
      <c r="Q66">
        <v>11.964823000000001</v>
      </c>
      <c r="R66">
        <v>23.210552</v>
      </c>
      <c r="S66">
        <v>0</v>
      </c>
      <c r="T66">
        <v>0</v>
      </c>
      <c r="U66">
        <v>279.18</v>
      </c>
      <c r="V66">
        <v>6.6075999999999997</v>
      </c>
      <c r="W66">
        <v>34.799309999999998</v>
      </c>
      <c r="X66">
        <v>147.515625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32.075000000000003</v>
      </c>
      <c r="AF66">
        <v>27.608000000000001</v>
      </c>
      <c r="AG66">
        <v>18.583200000000001</v>
      </c>
      <c r="AH66">
        <v>152.94049999999999</v>
      </c>
      <c r="AI66">
        <v>19.094999999999999</v>
      </c>
      <c r="AJ66">
        <v>0</v>
      </c>
      <c r="AK66">
        <v>50.5062</v>
      </c>
      <c r="AL66">
        <v>79.364599999999996</v>
      </c>
      <c r="AM66">
        <v>15.996</v>
      </c>
      <c r="AN66">
        <v>0.63129000000000002</v>
      </c>
      <c r="AO66">
        <v>28.812000000000001</v>
      </c>
      <c r="AP66">
        <v>11.529</v>
      </c>
      <c r="AQ66">
        <v>46.683</v>
      </c>
      <c r="AR66">
        <v>49.128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71.069999999999993</v>
      </c>
      <c r="BA66">
        <f t="shared" si="1"/>
        <v>2170.1672360000002</v>
      </c>
      <c r="BB66">
        <v>63</v>
      </c>
      <c r="BD66">
        <v>22.5</v>
      </c>
      <c r="BE66">
        <v>7.34</v>
      </c>
      <c r="BF66">
        <v>1.51</v>
      </c>
      <c r="BG66">
        <v>4.08</v>
      </c>
      <c r="BH66">
        <v>5.59</v>
      </c>
      <c r="BI66">
        <v>4.5999999999999996</v>
      </c>
      <c r="BJ66">
        <v>2.99</v>
      </c>
      <c r="BK66">
        <v>4.3</v>
      </c>
      <c r="BL66">
        <v>1.0900000000000001</v>
      </c>
      <c r="BM66">
        <v>0</v>
      </c>
      <c r="BN66">
        <v>0.51</v>
      </c>
      <c r="BO66">
        <v>10.84</v>
      </c>
      <c r="BP66">
        <v>0</v>
      </c>
      <c r="BQ66">
        <v>4.41</v>
      </c>
      <c r="BR66">
        <v>1.0900000000000001</v>
      </c>
      <c r="BS66">
        <v>0.22</v>
      </c>
      <c r="BT66">
        <v>0</v>
      </c>
      <c r="BU66">
        <v>0</v>
      </c>
      <c r="BV66">
        <v>0</v>
      </c>
      <c r="BW66">
        <f t="shared" si="2"/>
        <v>71.069999999999993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403.24970000000002</v>
      </c>
      <c r="M67">
        <v>90</v>
      </c>
      <c r="N67">
        <v>118.125</v>
      </c>
      <c r="O67">
        <v>123.66562500000001</v>
      </c>
      <c r="P67">
        <v>123.75</v>
      </c>
      <c r="Q67">
        <v>11.964823000000001</v>
      </c>
      <c r="R67">
        <v>23.210552</v>
      </c>
      <c r="S67">
        <v>0</v>
      </c>
      <c r="T67">
        <v>0</v>
      </c>
      <c r="U67">
        <v>279.18</v>
      </c>
      <c r="V67">
        <v>6.6075999999999997</v>
      </c>
      <c r="W67">
        <v>34.799309999999998</v>
      </c>
      <c r="X67">
        <v>147.515625</v>
      </c>
      <c r="Y67">
        <v>0</v>
      </c>
      <c r="Z67">
        <v>6.5537999999999998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32.075000000000003</v>
      </c>
      <c r="AF67">
        <v>27.608000000000001</v>
      </c>
      <c r="AG67">
        <v>31.3992</v>
      </c>
      <c r="AH67">
        <v>152.94049999999999</v>
      </c>
      <c r="AI67">
        <v>6.3650000000000002</v>
      </c>
      <c r="AJ67">
        <v>0</v>
      </c>
      <c r="AK67">
        <v>50.5062</v>
      </c>
      <c r="AL67">
        <v>79.364599999999996</v>
      </c>
      <c r="AM67">
        <v>15.996</v>
      </c>
      <c r="AN67">
        <v>0.63129000000000002</v>
      </c>
      <c r="AO67">
        <v>28.812000000000001</v>
      </c>
      <c r="AP67">
        <v>11.529</v>
      </c>
      <c r="AQ67">
        <v>46.683</v>
      </c>
      <c r="AR67">
        <v>49.128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71.069999999999993</v>
      </c>
      <c r="BA67">
        <f t="shared" si="1"/>
        <v>2163.6994360000003</v>
      </c>
      <c r="BB67">
        <v>64</v>
      </c>
      <c r="BD67">
        <v>22.5</v>
      </c>
      <c r="BE67">
        <v>7.34</v>
      </c>
      <c r="BF67">
        <v>1.51</v>
      </c>
      <c r="BG67">
        <v>4.08</v>
      </c>
      <c r="BH67">
        <v>5.59</v>
      </c>
      <c r="BI67">
        <v>4.5999999999999996</v>
      </c>
      <c r="BJ67">
        <v>2.99</v>
      </c>
      <c r="BK67">
        <v>4.3</v>
      </c>
      <c r="BL67">
        <v>1.0900000000000001</v>
      </c>
      <c r="BM67">
        <v>0</v>
      </c>
      <c r="BN67">
        <v>0.51</v>
      </c>
      <c r="BO67">
        <v>10.84</v>
      </c>
      <c r="BP67">
        <v>0</v>
      </c>
      <c r="BQ67">
        <v>4.41</v>
      </c>
      <c r="BR67">
        <v>1.0900000000000001</v>
      </c>
      <c r="BS67">
        <v>0.22</v>
      </c>
      <c r="BT67">
        <v>0</v>
      </c>
      <c r="BU67">
        <v>0</v>
      </c>
      <c r="BV67">
        <v>0</v>
      </c>
      <c r="BW67">
        <f t="shared" si="2"/>
        <v>71.069999999999993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403.24970000000002</v>
      </c>
      <c r="M68">
        <v>90</v>
      </c>
      <c r="N68">
        <v>118.125</v>
      </c>
      <c r="O68">
        <v>123.66562500000001</v>
      </c>
      <c r="P68">
        <v>123.75</v>
      </c>
      <c r="Q68">
        <v>11.964823000000001</v>
      </c>
      <c r="R68">
        <v>23.210552</v>
      </c>
      <c r="S68">
        <v>0</v>
      </c>
      <c r="T68">
        <v>0</v>
      </c>
      <c r="U68">
        <v>279.18</v>
      </c>
      <c r="V68">
        <v>6.6075999999999997</v>
      </c>
      <c r="W68">
        <v>34.799309999999998</v>
      </c>
      <c r="X68">
        <v>147.515625</v>
      </c>
      <c r="Y68">
        <v>0</v>
      </c>
      <c r="Z68">
        <v>6.5537999999999998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32.075000000000003</v>
      </c>
      <c r="AF68">
        <v>27.608000000000001</v>
      </c>
      <c r="AG68">
        <v>31.3992</v>
      </c>
      <c r="AH68">
        <v>152.94049999999999</v>
      </c>
      <c r="AI68">
        <v>6.3650000000000002</v>
      </c>
      <c r="AJ68">
        <v>0</v>
      </c>
      <c r="AK68">
        <v>50.5062</v>
      </c>
      <c r="AL68">
        <v>79.364599999999996</v>
      </c>
      <c r="AM68">
        <v>15.996</v>
      </c>
      <c r="AN68">
        <v>0.63129000000000002</v>
      </c>
      <c r="AO68">
        <v>28.812000000000001</v>
      </c>
      <c r="AP68">
        <v>11.529</v>
      </c>
      <c r="AQ68">
        <v>46.683</v>
      </c>
      <c r="AR68">
        <v>49.128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71.069999999999993</v>
      </c>
      <c r="BA68">
        <f t="shared" ref="BA68:BA99" si="4">SUM(B68:AZ68)</f>
        <v>2163.6994360000003</v>
      </c>
      <c r="BB68">
        <v>65</v>
      </c>
      <c r="BD68">
        <v>22.5</v>
      </c>
      <c r="BE68">
        <v>7.34</v>
      </c>
      <c r="BF68">
        <v>1.51</v>
      </c>
      <c r="BG68">
        <v>4.08</v>
      </c>
      <c r="BH68">
        <v>5.59</v>
      </c>
      <c r="BI68">
        <v>4.5999999999999996</v>
      </c>
      <c r="BJ68">
        <v>2.99</v>
      </c>
      <c r="BK68">
        <v>4.3</v>
      </c>
      <c r="BL68">
        <v>1.0900000000000001</v>
      </c>
      <c r="BM68">
        <v>0</v>
      </c>
      <c r="BN68">
        <v>0.51</v>
      </c>
      <c r="BO68">
        <v>10.84</v>
      </c>
      <c r="BP68">
        <v>0</v>
      </c>
      <c r="BQ68">
        <v>4.41</v>
      </c>
      <c r="BR68">
        <v>1.0900000000000001</v>
      </c>
      <c r="BS68">
        <v>0.22</v>
      </c>
      <c r="BT68">
        <v>0</v>
      </c>
      <c r="BU68">
        <v>0</v>
      </c>
      <c r="BV68">
        <v>0</v>
      </c>
      <c r="BW68">
        <f t="shared" ref="BW68:BW98" si="5">SUM(BD68:BV68)</f>
        <v>71.069999999999993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403.24970000000002</v>
      </c>
      <c r="M69">
        <v>90</v>
      </c>
      <c r="N69">
        <v>118.125</v>
      </c>
      <c r="O69">
        <v>123.66562500000001</v>
      </c>
      <c r="P69">
        <v>123.75</v>
      </c>
      <c r="Q69">
        <v>11.964823000000001</v>
      </c>
      <c r="R69">
        <v>23.210552</v>
      </c>
      <c r="S69">
        <v>0</v>
      </c>
      <c r="T69">
        <v>0</v>
      </c>
      <c r="U69">
        <v>279.18</v>
      </c>
      <c r="V69">
        <v>6.6075999999999997</v>
      </c>
      <c r="W69">
        <v>34.799309999999998</v>
      </c>
      <c r="X69">
        <v>147.515625</v>
      </c>
      <c r="Y69">
        <v>0</v>
      </c>
      <c r="Z69">
        <v>6.5537999999999998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31.433499999999999</v>
      </c>
      <c r="AF69">
        <v>27.608000000000001</v>
      </c>
      <c r="AG69">
        <v>31.3992</v>
      </c>
      <c r="AH69">
        <v>152.94049999999999</v>
      </c>
      <c r="AI69">
        <v>6.3650000000000002</v>
      </c>
      <c r="AJ69">
        <v>0</v>
      </c>
      <c r="AK69">
        <v>50.5062</v>
      </c>
      <c r="AL69">
        <v>79.364599999999996</v>
      </c>
      <c r="AM69">
        <v>15.996</v>
      </c>
      <c r="AN69">
        <v>0.63129000000000002</v>
      </c>
      <c r="AO69">
        <v>28.812000000000001</v>
      </c>
      <c r="AP69">
        <v>11.529</v>
      </c>
      <c r="AQ69">
        <v>46.683</v>
      </c>
      <c r="AR69">
        <v>49.128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71.069999999999993</v>
      </c>
      <c r="BA69">
        <f t="shared" si="4"/>
        <v>2163.0579360000002</v>
      </c>
      <c r="BB69">
        <v>66</v>
      </c>
      <c r="BD69">
        <v>22.5</v>
      </c>
      <c r="BE69">
        <v>7.34</v>
      </c>
      <c r="BF69">
        <v>1.51</v>
      </c>
      <c r="BG69">
        <v>4.08</v>
      </c>
      <c r="BH69">
        <v>5.59</v>
      </c>
      <c r="BI69">
        <v>4.5999999999999996</v>
      </c>
      <c r="BJ69">
        <v>2.99</v>
      </c>
      <c r="BK69">
        <v>4.3</v>
      </c>
      <c r="BL69">
        <v>1.0900000000000001</v>
      </c>
      <c r="BM69">
        <v>0</v>
      </c>
      <c r="BN69">
        <v>0.51</v>
      </c>
      <c r="BO69">
        <v>10.84</v>
      </c>
      <c r="BP69">
        <v>0</v>
      </c>
      <c r="BQ69">
        <v>4.41</v>
      </c>
      <c r="BR69">
        <v>1.0900000000000001</v>
      </c>
      <c r="BS69">
        <v>0.22</v>
      </c>
      <c r="BT69">
        <v>0</v>
      </c>
      <c r="BU69">
        <v>0</v>
      </c>
      <c r="BV69">
        <v>0</v>
      </c>
      <c r="BW69">
        <f t="shared" si="5"/>
        <v>71.069999999999993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403.24970000000002</v>
      </c>
      <c r="M70">
        <v>90</v>
      </c>
      <c r="N70">
        <v>118.125</v>
      </c>
      <c r="O70">
        <v>123.66562500000001</v>
      </c>
      <c r="P70">
        <v>123.75</v>
      </c>
      <c r="Q70">
        <v>11.964823000000001</v>
      </c>
      <c r="R70">
        <v>23.210552</v>
      </c>
      <c r="S70">
        <v>0</v>
      </c>
      <c r="T70">
        <v>0</v>
      </c>
      <c r="U70">
        <v>279.18</v>
      </c>
      <c r="V70">
        <v>6.6075999999999997</v>
      </c>
      <c r="W70">
        <v>34.799309999999998</v>
      </c>
      <c r="X70">
        <v>147.515625</v>
      </c>
      <c r="Y70">
        <v>0</v>
      </c>
      <c r="Z70">
        <v>6.5537999999999998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31.433499999999999</v>
      </c>
      <c r="AF70">
        <v>27.608000000000001</v>
      </c>
      <c r="AG70">
        <v>31.3992</v>
      </c>
      <c r="AH70">
        <v>152.94049999999999</v>
      </c>
      <c r="AI70">
        <v>6.3650000000000002</v>
      </c>
      <c r="AJ70">
        <v>0</v>
      </c>
      <c r="AK70">
        <v>50.5062</v>
      </c>
      <c r="AL70">
        <v>79.364599999999996</v>
      </c>
      <c r="AM70">
        <v>15.996</v>
      </c>
      <c r="AN70">
        <v>0.63129000000000002</v>
      </c>
      <c r="AO70">
        <v>28.812000000000001</v>
      </c>
      <c r="AP70">
        <v>11.529</v>
      </c>
      <c r="AQ70">
        <v>46.683</v>
      </c>
      <c r="AR70">
        <v>49.128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71.069999999999993</v>
      </c>
      <c r="BA70">
        <f t="shared" si="4"/>
        <v>2163.0579360000002</v>
      </c>
      <c r="BB70">
        <v>67</v>
      </c>
      <c r="BD70">
        <v>22.5</v>
      </c>
      <c r="BE70">
        <v>7.34</v>
      </c>
      <c r="BF70">
        <v>1.51</v>
      </c>
      <c r="BG70">
        <v>4.08</v>
      </c>
      <c r="BH70">
        <v>5.59</v>
      </c>
      <c r="BI70">
        <v>4.5999999999999996</v>
      </c>
      <c r="BJ70">
        <v>2.99</v>
      </c>
      <c r="BK70">
        <v>4.3</v>
      </c>
      <c r="BL70">
        <v>1.0900000000000001</v>
      </c>
      <c r="BM70">
        <v>0</v>
      </c>
      <c r="BN70">
        <v>0.51</v>
      </c>
      <c r="BO70">
        <v>10.84</v>
      </c>
      <c r="BP70">
        <v>0</v>
      </c>
      <c r="BQ70">
        <v>4.41</v>
      </c>
      <c r="BR70">
        <v>1.0900000000000001</v>
      </c>
      <c r="BS70">
        <v>0.22</v>
      </c>
      <c r="BT70">
        <v>0</v>
      </c>
      <c r="BU70">
        <v>0</v>
      </c>
      <c r="BV70">
        <v>0</v>
      </c>
      <c r="BW70">
        <f t="shared" si="5"/>
        <v>71.069999999999993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403.24970000000002</v>
      </c>
      <c r="M71">
        <v>90</v>
      </c>
      <c r="N71">
        <v>118.125</v>
      </c>
      <c r="O71">
        <v>123.66562500000001</v>
      </c>
      <c r="P71">
        <v>123.75</v>
      </c>
      <c r="Q71">
        <v>11.991652999999999</v>
      </c>
      <c r="R71">
        <v>23.177773999999999</v>
      </c>
      <c r="S71">
        <v>0</v>
      </c>
      <c r="T71">
        <v>0</v>
      </c>
      <c r="U71">
        <v>279.18</v>
      </c>
      <c r="V71">
        <v>10.173</v>
      </c>
      <c r="W71">
        <v>34.799309999999998</v>
      </c>
      <c r="X71">
        <v>147.515625</v>
      </c>
      <c r="Y71">
        <v>0</v>
      </c>
      <c r="Z71">
        <v>6.5537999999999998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31.433499999999999</v>
      </c>
      <c r="AF71">
        <v>27.608000000000001</v>
      </c>
      <c r="AG71">
        <v>31.3992</v>
      </c>
      <c r="AH71">
        <v>152.94049999999999</v>
      </c>
      <c r="AI71">
        <v>6.3650000000000002</v>
      </c>
      <c r="AJ71">
        <v>0</v>
      </c>
      <c r="AK71">
        <v>50.5062</v>
      </c>
      <c r="AL71">
        <v>79.364599999999996</v>
      </c>
      <c r="AM71">
        <v>15.996</v>
      </c>
      <c r="AN71">
        <v>0.63129000000000002</v>
      </c>
      <c r="AO71">
        <v>28.812000000000001</v>
      </c>
      <c r="AP71">
        <v>11.529</v>
      </c>
      <c r="AQ71">
        <v>46.683</v>
      </c>
      <c r="AR71">
        <v>49.128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71.069999999999993</v>
      </c>
      <c r="BA71">
        <f t="shared" si="4"/>
        <v>2166.6173880000001</v>
      </c>
      <c r="BB71">
        <v>68</v>
      </c>
      <c r="BD71">
        <v>22.5</v>
      </c>
      <c r="BE71">
        <v>7.34</v>
      </c>
      <c r="BF71">
        <v>1.51</v>
      </c>
      <c r="BG71">
        <v>4.08</v>
      </c>
      <c r="BH71">
        <v>5.59</v>
      </c>
      <c r="BI71">
        <v>4.5999999999999996</v>
      </c>
      <c r="BJ71">
        <v>2.99</v>
      </c>
      <c r="BK71">
        <v>4.3</v>
      </c>
      <c r="BL71">
        <v>1.0900000000000001</v>
      </c>
      <c r="BM71">
        <v>0</v>
      </c>
      <c r="BN71">
        <v>0.51</v>
      </c>
      <c r="BO71">
        <v>10.84</v>
      </c>
      <c r="BP71">
        <v>0</v>
      </c>
      <c r="BQ71">
        <v>4.41</v>
      </c>
      <c r="BR71">
        <v>1.0900000000000001</v>
      </c>
      <c r="BS71">
        <v>0.22</v>
      </c>
      <c r="BT71">
        <v>0</v>
      </c>
      <c r="BU71">
        <v>0</v>
      </c>
      <c r="BV71">
        <v>0</v>
      </c>
      <c r="BW71">
        <f t="shared" si="5"/>
        <v>71.069999999999993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403.24970000000002</v>
      </c>
      <c r="M72">
        <v>90</v>
      </c>
      <c r="N72">
        <v>118.125</v>
      </c>
      <c r="O72">
        <v>123.66562500000001</v>
      </c>
      <c r="P72">
        <v>123.75</v>
      </c>
      <c r="Q72">
        <v>11.991652999999999</v>
      </c>
      <c r="R72">
        <v>23.177773999999999</v>
      </c>
      <c r="S72">
        <v>0</v>
      </c>
      <c r="T72">
        <v>0</v>
      </c>
      <c r="U72">
        <v>279.18</v>
      </c>
      <c r="V72">
        <v>10.173</v>
      </c>
      <c r="W72">
        <v>34.799309999999998</v>
      </c>
      <c r="X72">
        <v>147.515625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31.433499999999999</v>
      </c>
      <c r="AF72">
        <v>27.608000000000001</v>
      </c>
      <c r="AG72">
        <v>31.3992</v>
      </c>
      <c r="AH72">
        <v>152.94049999999999</v>
      </c>
      <c r="AI72">
        <v>19.094999999999999</v>
      </c>
      <c r="AJ72">
        <v>0</v>
      </c>
      <c r="AK72">
        <v>50.5062</v>
      </c>
      <c r="AL72">
        <v>79.364599999999996</v>
      </c>
      <c r="AM72">
        <v>15.996</v>
      </c>
      <c r="AN72">
        <v>0.63129000000000002</v>
      </c>
      <c r="AO72">
        <v>28.812000000000001</v>
      </c>
      <c r="AP72">
        <v>11.529</v>
      </c>
      <c r="AQ72">
        <v>55.755000000000003</v>
      </c>
      <c r="AR72">
        <v>49.128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71.069999999999993</v>
      </c>
      <c r="BA72">
        <f t="shared" si="4"/>
        <v>2188.4193880000003</v>
      </c>
      <c r="BB72">
        <v>69</v>
      </c>
      <c r="BD72">
        <v>22.5</v>
      </c>
      <c r="BE72">
        <v>7.34</v>
      </c>
      <c r="BF72">
        <v>1.51</v>
      </c>
      <c r="BG72">
        <v>4.08</v>
      </c>
      <c r="BH72">
        <v>5.59</v>
      </c>
      <c r="BI72">
        <v>4.5999999999999996</v>
      </c>
      <c r="BJ72">
        <v>2.99</v>
      </c>
      <c r="BK72">
        <v>4.3</v>
      </c>
      <c r="BL72">
        <v>1.0900000000000001</v>
      </c>
      <c r="BM72">
        <v>0</v>
      </c>
      <c r="BN72">
        <v>0.51</v>
      </c>
      <c r="BO72">
        <v>10.84</v>
      </c>
      <c r="BP72">
        <v>0</v>
      </c>
      <c r="BQ72">
        <v>4.41</v>
      </c>
      <c r="BR72">
        <v>1.0900000000000001</v>
      </c>
      <c r="BS72">
        <v>0.22</v>
      </c>
      <c r="BT72">
        <v>0</v>
      </c>
      <c r="BU72">
        <v>0</v>
      </c>
      <c r="BV72">
        <v>0</v>
      </c>
      <c r="BW72">
        <f t="shared" si="5"/>
        <v>71.069999999999993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403.24970000000002</v>
      </c>
      <c r="M73">
        <v>90</v>
      </c>
      <c r="N73">
        <v>118.125</v>
      </c>
      <c r="O73">
        <v>123.66562500000001</v>
      </c>
      <c r="P73">
        <v>123.75</v>
      </c>
      <c r="Q73">
        <v>12.002751999999999</v>
      </c>
      <c r="R73">
        <v>23.270662999999999</v>
      </c>
      <c r="S73">
        <v>0</v>
      </c>
      <c r="T73">
        <v>0</v>
      </c>
      <c r="U73">
        <v>279.18</v>
      </c>
      <c r="V73">
        <v>10.173</v>
      </c>
      <c r="W73">
        <v>34.799309999999998</v>
      </c>
      <c r="X73">
        <v>147.515625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31.433499999999999</v>
      </c>
      <c r="AF73">
        <v>27.608000000000001</v>
      </c>
      <c r="AG73">
        <v>31.3992</v>
      </c>
      <c r="AH73">
        <v>152.94049999999999</v>
      </c>
      <c r="AI73">
        <v>19.094999999999999</v>
      </c>
      <c r="AJ73">
        <v>0</v>
      </c>
      <c r="AK73">
        <v>50.5062</v>
      </c>
      <c r="AL73">
        <v>79.364599999999996</v>
      </c>
      <c r="AM73">
        <v>15.996</v>
      </c>
      <c r="AN73">
        <v>0.63129000000000002</v>
      </c>
      <c r="AO73">
        <v>28.812000000000001</v>
      </c>
      <c r="AP73">
        <v>11.529</v>
      </c>
      <c r="AQ73">
        <v>62.244</v>
      </c>
      <c r="AR73">
        <v>49.128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71.069999999999993</v>
      </c>
      <c r="BA73">
        <f t="shared" si="4"/>
        <v>2195.0123760000006</v>
      </c>
      <c r="BB73">
        <v>70</v>
      </c>
      <c r="BD73">
        <v>22.5</v>
      </c>
      <c r="BE73">
        <v>7.34</v>
      </c>
      <c r="BF73">
        <v>1.51</v>
      </c>
      <c r="BG73">
        <v>4.08</v>
      </c>
      <c r="BH73">
        <v>5.59</v>
      </c>
      <c r="BI73">
        <v>4.5999999999999996</v>
      </c>
      <c r="BJ73">
        <v>2.99</v>
      </c>
      <c r="BK73">
        <v>4.3</v>
      </c>
      <c r="BL73">
        <v>1.0900000000000001</v>
      </c>
      <c r="BM73">
        <v>0</v>
      </c>
      <c r="BN73">
        <v>0.51</v>
      </c>
      <c r="BO73">
        <v>10.84</v>
      </c>
      <c r="BP73">
        <v>0</v>
      </c>
      <c r="BQ73">
        <v>4.41</v>
      </c>
      <c r="BR73">
        <v>1.0900000000000001</v>
      </c>
      <c r="BS73">
        <v>0.22</v>
      </c>
      <c r="BT73">
        <v>0</v>
      </c>
      <c r="BU73">
        <v>0</v>
      </c>
      <c r="BV73">
        <v>0</v>
      </c>
      <c r="BW73">
        <f t="shared" si="5"/>
        <v>71.069999999999993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403.24970000000002</v>
      </c>
      <c r="M74">
        <v>90</v>
      </c>
      <c r="N74">
        <v>118.125</v>
      </c>
      <c r="O74">
        <v>123.66562500000001</v>
      </c>
      <c r="P74">
        <v>123.75</v>
      </c>
      <c r="Q74">
        <v>12.002751999999999</v>
      </c>
      <c r="R74">
        <v>23.270662999999999</v>
      </c>
      <c r="S74">
        <v>0</v>
      </c>
      <c r="T74">
        <v>0</v>
      </c>
      <c r="U74">
        <v>279.18</v>
      </c>
      <c r="V74">
        <v>10.173</v>
      </c>
      <c r="W74">
        <v>34.799309999999998</v>
      </c>
      <c r="X74">
        <v>147.515625</v>
      </c>
      <c r="Y74">
        <v>0</v>
      </c>
      <c r="Z74">
        <v>6.5537999999999998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31.433499999999999</v>
      </c>
      <c r="AF74">
        <v>27.608000000000001</v>
      </c>
      <c r="AG74">
        <v>31.3992</v>
      </c>
      <c r="AH74">
        <v>152.94049999999999</v>
      </c>
      <c r="AI74">
        <v>19.094999999999999</v>
      </c>
      <c r="AJ74">
        <v>0</v>
      </c>
      <c r="AK74">
        <v>50.5062</v>
      </c>
      <c r="AL74">
        <v>79.364599999999996</v>
      </c>
      <c r="AM74">
        <v>15.996</v>
      </c>
      <c r="AN74">
        <v>0.63129000000000002</v>
      </c>
      <c r="AO74">
        <v>28.812000000000001</v>
      </c>
      <c r="AP74">
        <v>11.529</v>
      </c>
      <c r="AQ74">
        <v>62.244</v>
      </c>
      <c r="AR74">
        <v>49.128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71.069999999999993</v>
      </c>
      <c r="BA74">
        <f t="shared" si="4"/>
        <v>2195.0123760000006</v>
      </c>
      <c r="BB74">
        <v>71</v>
      </c>
      <c r="BD74">
        <v>22.5</v>
      </c>
      <c r="BE74">
        <v>7.34</v>
      </c>
      <c r="BF74">
        <v>1.51</v>
      </c>
      <c r="BG74">
        <v>4.08</v>
      </c>
      <c r="BH74">
        <v>5.59</v>
      </c>
      <c r="BI74">
        <v>4.5999999999999996</v>
      </c>
      <c r="BJ74">
        <v>2.99</v>
      </c>
      <c r="BK74">
        <v>4.3</v>
      </c>
      <c r="BL74">
        <v>1.0900000000000001</v>
      </c>
      <c r="BM74">
        <v>0</v>
      </c>
      <c r="BN74">
        <v>0.51</v>
      </c>
      <c r="BO74">
        <v>10.84</v>
      </c>
      <c r="BP74">
        <v>0</v>
      </c>
      <c r="BQ74">
        <v>4.41</v>
      </c>
      <c r="BR74">
        <v>1.0900000000000001</v>
      </c>
      <c r="BS74">
        <v>0.22</v>
      </c>
      <c r="BT74">
        <v>0</v>
      </c>
      <c r="BU74">
        <v>0</v>
      </c>
      <c r="BV74">
        <v>0</v>
      </c>
      <c r="BW74">
        <f t="shared" si="5"/>
        <v>71.069999999999993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358.87268</v>
      </c>
      <c r="M75">
        <v>90</v>
      </c>
      <c r="N75">
        <v>118.125</v>
      </c>
      <c r="O75">
        <v>123.66562500000001</v>
      </c>
      <c r="P75">
        <v>123.75</v>
      </c>
      <c r="Q75">
        <v>11.946963999999999</v>
      </c>
      <c r="R75">
        <v>23.066890000000001</v>
      </c>
      <c r="S75">
        <v>0</v>
      </c>
      <c r="T75">
        <v>0</v>
      </c>
      <c r="U75">
        <v>279.18</v>
      </c>
      <c r="V75">
        <v>18.138957000000001</v>
      </c>
      <c r="W75">
        <v>34.799309999999998</v>
      </c>
      <c r="X75">
        <v>147.515625</v>
      </c>
      <c r="Y75">
        <v>0</v>
      </c>
      <c r="Z75">
        <v>6.5537999999999998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31.433499999999999</v>
      </c>
      <c r="AF75">
        <v>27.608000000000001</v>
      </c>
      <c r="AG75">
        <v>31.3992</v>
      </c>
      <c r="AH75">
        <v>152.94049999999999</v>
      </c>
      <c r="AI75">
        <v>19.094999999999999</v>
      </c>
      <c r="AJ75">
        <v>0</v>
      </c>
      <c r="AK75">
        <v>50.5062</v>
      </c>
      <c r="AL75">
        <v>79.364599999999996</v>
      </c>
      <c r="AM75">
        <v>15.996</v>
      </c>
      <c r="AN75">
        <v>0.63129000000000002</v>
      </c>
      <c r="AO75">
        <v>28.812000000000001</v>
      </c>
      <c r="AP75">
        <v>11.529</v>
      </c>
      <c r="AQ75">
        <v>62.244</v>
      </c>
      <c r="AR75">
        <v>52.44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70.739999999999995</v>
      </c>
      <c r="BA75">
        <f t="shared" si="4"/>
        <v>2161.3237519999998</v>
      </c>
      <c r="BB75">
        <v>72</v>
      </c>
      <c r="BD75">
        <v>22.5</v>
      </c>
      <c r="BE75">
        <v>7.16</v>
      </c>
      <c r="BF75">
        <v>1.56</v>
      </c>
      <c r="BG75">
        <v>3.96</v>
      </c>
      <c r="BH75">
        <v>5.59</v>
      </c>
      <c r="BI75">
        <v>4.5999999999999996</v>
      </c>
      <c r="BJ75">
        <v>2.99</v>
      </c>
      <c r="BK75">
        <v>4.29</v>
      </c>
      <c r="BL75">
        <v>1.05</v>
      </c>
      <c r="BM75">
        <v>0</v>
      </c>
      <c r="BN75">
        <v>0.49</v>
      </c>
      <c r="BO75">
        <v>10.94</v>
      </c>
      <c r="BP75">
        <v>0</v>
      </c>
      <c r="BQ75">
        <v>4.28</v>
      </c>
      <c r="BR75">
        <v>1.1200000000000001</v>
      </c>
      <c r="BS75">
        <v>0.21</v>
      </c>
      <c r="BT75">
        <v>0</v>
      </c>
      <c r="BU75">
        <v>0</v>
      </c>
      <c r="BV75">
        <v>0</v>
      </c>
      <c r="BW75">
        <f t="shared" si="5"/>
        <v>70.739999999999995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358.87268</v>
      </c>
      <c r="M76">
        <v>90</v>
      </c>
      <c r="N76">
        <v>118.125</v>
      </c>
      <c r="O76">
        <v>123.66562500000001</v>
      </c>
      <c r="P76">
        <v>123.75</v>
      </c>
      <c r="Q76">
        <v>11.946963999999999</v>
      </c>
      <c r="R76">
        <v>23.066890000000001</v>
      </c>
      <c r="S76">
        <v>0</v>
      </c>
      <c r="T76">
        <v>0</v>
      </c>
      <c r="U76">
        <v>279.18</v>
      </c>
      <c r="V76">
        <v>18.138957000000001</v>
      </c>
      <c r="W76">
        <v>34.799309999999998</v>
      </c>
      <c r="X76">
        <v>147.515625</v>
      </c>
      <c r="Y76">
        <v>0</v>
      </c>
      <c r="Z76">
        <v>6.5537999999999998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31.433499999999999</v>
      </c>
      <c r="AF76">
        <v>27.608000000000001</v>
      </c>
      <c r="AG76">
        <v>31.3992</v>
      </c>
      <c r="AH76">
        <v>152.94049999999999</v>
      </c>
      <c r="AI76">
        <v>19.094999999999999</v>
      </c>
      <c r="AJ76">
        <v>0</v>
      </c>
      <c r="AK76">
        <v>50.5062</v>
      </c>
      <c r="AL76">
        <v>79.364599999999996</v>
      </c>
      <c r="AM76">
        <v>15.996</v>
      </c>
      <c r="AN76">
        <v>0.63129000000000002</v>
      </c>
      <c r="AO76">
        <v>28.812000000000001</v>
      </c>
      <c r="AP76">
        <v>11.529</v>
      </c>
      <c r="AQ76">
        <v>62.244</v>
      </c>
      <c r="AR76">
        <v>52.44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70.739999999999995</v>
      </c>
      <c r="BA76">
        <f t="shared" si="4"/>
        <v>2161.3237519999998</v>
      </c>
      <c r="BB76">
        <v>73</v>
      </c>
      <c r="BD76">
        <v>22.5</v>
      </c>
      <c r="BE76">
        <v>7.16</v>
      </c>
      <c r="BF76">
        <v>1.56</v>
      </c>
      <c r="BG76">
        <v>3.96</v>
      </c>
      <c r="BH76">
        <v>5.59</v>
      </c>
      <c r="BI76">
        <v>4.5999999999999996</v>
      </c>
      <c r="BJ76">
        <v>2.99</v>
      </c>
      <c r="BK76">
        <v>4.29</v>
      </c>
      <c r="BL76">
        <v>1.05</v>
      </c>
      <c r="BM76">
        <v>0</v>
      </c>
      <c r="BN76">
        <v>0.49</v>
      </c>
      <c r="BO76">
        <v>10.94</v>
      </c>
      <c r="BP76">
        <v>0</v>
      </c>
      <c r="BQ76">
        <v>4.28</v>
      </c>
      <c r="BR76">
        <v>1.1200000000000001</v>
      </c>
      <c r="BS76">
        <v>0.21</v>
      </c>
      <c r="BT76">
        <v>0</v>
      </c>
      <c r="BU76">
        <v>0</v>
      </c>
      <c r="BV76">
        <v>0</v>
      </c>
      <c r="BW76">
        <f t="shared" si="5"/>
        <v>70.739999999999995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358.87268</v>
      </c>
      <c r="M77">
        <v>90</v>
      </c>
      <c r="N77">
        <v>118.125</v>
      </c>
      <c r="O77">
        <v>123.66562500000001</v>
      </c>
      <c r="P77">
        <v>123.75</v>
      </c>
      <c r="Q77">
        <v>11.826371</v>
      </c>
      <c r="R77">
        <v>22.908944999999999</v>
      </c>
      <c r="S77">
        <v>0</v>
      </c>
      <c r="T77">
        <v>0</v>
      </c>
      <c r="U77">
        <v>279.18</v>
      </c>
      <c r="V77">
        <v>10.173</v>
      </c>
      <c r="W77">
        <v>45.78931</v>
      </c>
      <c r="X77">
        <v>147.515625</v>
      </c>
      <c r="Y77">
        <v>0</v>
      </c>
      <c r="Z77">
        <v>6.5537999999999998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31.433499999999999</v>
      </c>
      <c r="AF77">
        <v>27.608000000000001</v>
      </c>
      <c r="AG77">
        <v>31.3992</v>
      </c>
      <c r="AH77">
        <v>152.94049999999999</v>
      </c>
      <c r="AI77">
        <v>19.094999999999999</v>
      </c>
      <c r="AJ77">
        <v>0</v>
      </c>
      <c r="AK77">
        <v>50.5062</v>
      </c>
      <c r="AL77">
        <v>79.364599999999996</v>
      </c>
      <c r="AM77">
        <v>15.996</v>
      </c>
      <c r="AN77">
        <v>0.63129000000000002</v>
      </c>
      <c r="AO77">
        <v>28.812000000000001</v>
      </c>
      <c r="AP77">
        <v>11.529</v>
      </c>
      <c r="AQ77">
        <v>62.244</v>
      </c>
      <c r="AR77">
        <v>52.44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70.739999999999995</v>
      </c>
      <c r="BA77">
        <f t="shared" si="4"/>
        <v>2164.0692569999997</v>
      </c>
      <c r="BB77">
        <v>74</v>
      </c>
      <c r="BD77">
        <v>22.5</v>
      </c>
      <c r="BE77">
        <v>7.16</v>
      </c>
      <c r="BF77">
        <v>1.56</v>
      </c>
      <c r="BG77">
        <v>3.96</v>
      </c>
      <c r="BH77">
        <v>5.59</v>
      </c>
      <c r="BI77">
        <v>4.5999999999999996</v>
      </c>
      <c r="BJ77">
        <v>2.99</v>
      </c>
      <c r="BK77">
        <v>4.29</v>
      </c>
      <c r="BL77">
        <v>1.05</v>
      </c>
      <c r="BM77">
        <v>0</v>
      </c>
      <c r="BN77">
        <v>0.49</v>
      </c>
      <c r="BO77">
        <v>10.94</v>
      </c>
      <c r="BP77">
        <v>0</v>
      </c>
      <c r="BQ77">
        <v>4.28</v>
      </c>
      <c r="BR77">
        <v>1.1200000000000001</v>
      </c>
      <c r="BS77">
        <v>0.21</v>
      </c>
      <c r="BT77">
        <v>0</v>
      </c>
      <c r="BU77">
        <v>0</v>
      </c>
      <c r="BV77">
        <v>0</v>
      </c>
      <c r="BW77">
        <f t="shared" si="5"/>
        <v>70.739999999999995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534.24969999999996</v>
      </c>
      <c r="M78">
        <v>90</v>
      </c>
      <c r="N78">
        <v>118.125</v>
      </c>
      <c r="O78">
        <v>123.66562500000001</v>
      </c>
      <c r="P78">
        <v>123.75</v>
      </c>
      <c r="Q78">
        <v>15.236700000000001</v>
      </c>
      <c r="R78">
        <v>30.772400000000001</v>
      </c>
      <c r="S78">
        <v>0</v>
      </c>
      <c r="T78">
        <v>0</v>
      </c>
      <c r="U78">
        <v>279.18</v>
      </c>
      <c r="V78">
        <v>10.173</v>
      </c>
      <c r="W78">
        <v>45.78931</v>
      </c>
      <c r="X78">
        <v>147.515625</v>
      </c>
      <c r="Y78">
        <v>0</v>
      </c>
      <c r="Z78">
        <v>6.5537999999999998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31.433499999999999</v>
      </c>
      <c r="AF78">
        <v>27.608000000000001</v>
      </c>
      <c r="AG78">
        <v>31.3992</v>
      </c>
      <c r="AH78">
        <v>152.94049999999999</v>
      </c>
      <c r="AI78">
        <v>22.914000000000001</v>
      </c>
      <c r="AJ78">
        <v>0</v>
      </c>
      <c r="AK78">
        <v>50.5062</v>
      </c>
      <c r="AL78">
        <v>79.364599999999996</v>
      </c>
      <c r="AM78">
        <v>15.996</v>
      </c>
      <c r="AN78">
        <v>0.63129000000000002</v>
      </c>
      <c r="AO78">
        <v>28.812000000000001</v>
      </c>
      <c r="AP78">
        <v>11.529</v>
      </c>
      <c r="AQ78">
        <v>62.244</v>
      </c>
      <c r="AR78">
        <v>52.44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70.739999999999995</v>
      </c>
      <c r="BA78">
        <f t="shared" si="4"/>
        <v>2354.5390609999995</v>
      </c>
      <c r="BB78">
        <v>75</v>
      </c>
      <c r="BD78">
        <v>22.5</v>
      </c>
      <c r="BE78">
        <v>7.16</v>
      </c>
      <c r="BF78">
        <v>1.56</v>
      </c>
      <c r="BG78">
        <v>3.96</v>
      </c>
      <c r="BH78">
        <v>5.59</v>
      </c>
      <c r="BI78">
        <v>4.5999999999999996</v>
      </c>
      <c r="BJ78">
        <v>2.99</v>
      </c>
      <c r="BK78">
        <v>4.29</v>
      </c>
      <c r="BL78">
        <v>1.05</v>
      </c>
      <c r="BM78">
        <v>0</v>
      </c>
      <c r="BN78">
        <v>0.49</v>
      </c>
      <c r="BO78">
        <v>10.94</v>
      </c>
      <c r="BP78">
        <v>0</v>
      </c>
      <c r="BQ78">
        <v>4.28</v>
      </c>
      <c r="BR78">
        <v>1.1200000000000001</v>
      </c>
      <c r="BS78">
        <v>0.21</v>
      </c>
      <c r="BT78">
        <v>0</v>
      </c>
      <c r="BU78">
        <v>0</v>
      </c>
      <c r="BV78">
        <v>0</v>
      </c>
      <c r="BW78">
        <f t="shared" si="5"/>
        <v>70.739999999999995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595.17769999999996</v>
      </c>
      <c r="M79">
        <v>90</v>
      </c>
      <c r="N79">
        <v>118.125</v>
      </c>
      <c r="O79">
        <v>123.66562500000001</v>
      </c>
      <c r="P79">
        <v>123.75</v>
      </c>
      <c r="Q79">
        <v>15.236700000000001</v>
      </c>
      <c r="R79">
        <v>30.772400000000001</v>
      </c>
      <c r="S79">
        <v>0</v>
      </c>
      <c r="T79">
        <v>0</v>
      </c>
      <c r="U79">
        <v>279.18</v>
      </c>
      <c r="V79">
        <v>10.173</v>
      </c>
      <c r="W79">
        <v>45.78931</v>
      </c>
      <c r="X79">
        <v>133.281856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31.3992</v>
      </c>
      <c r="AH79">
        <v>154.69245000000001</v>
      </c>
      <c r="AI79">
        <v>28.006</v>
      </c>
      <c r="AJ79">
        <v>0</v>
      </c>
      <c r="AK79">
        <v>50.5062</v>
      </c>
      <c r="AL79">
        <v>83.664000000000001</v>
      </c>
      <c r="AM79">
        <v>16.7958</v>
      </c>
      <c r="AN79">
        <v>0.63129000000000002</v>
      </c>
      <c r="AO79">
        <v>28.812000000000001</v>
      </c>
      <c r="AP79">
        <v>11.529</v>
      </c>
      <c r="AQ79">
        <v>66.528000000000006</v>
      </c>
      <c r="AR79">
        <v>49.128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70.739999999999995</v>
      </c>
      <c r="BA79">
        <f t="shared" si="4"/>
        <v>2456.1586139999995</v>
      </c>
      <c r="BB79">
        <v>76</v>
      </c>
      <c r="BD79">
        <v>22.5</v>
      </c>
      <c r="BE79">
        <v>7.16</v>
      </c>
      <c r="BF79">
        <v>1.56</v>
      </c>
      <c r="BG79">
        <v>3.96</v>
      </c>
      <c r="BH79">
        <v>5.59</v>
      </c>
      <c r="BI79">
        <v>4.5999999999999996</v>
      </c>
      <c r="BJ79">
        <v>2.99</v>
      </c>
      <c r="BK79">
        <v>4.29</v>
      </c>
      <c r="BL79">
        <v>1.05</v>
      </c>
      <c r="BM79">
        <v>0</v>
      </c>
      <c r="BN79">
        <v>0.49</v>
      </c>
      <c r="BO79">
        <v>10.94</v>
      </c>
      <c r="BP79">
        <v>0</v>
      </c>
      <c r="BQ79">
        <v>4.28</v>
      </c>
      <c r="BR79">
        <v>1.1200000000000001</v>
      </c>
      <c r="BS79">
        <v>0.21</v>
      </c>
      <c r="BT79">
        <v>0</v>
      </c>
      <c r="BU79">
        <v>0</v>
      </c>
      <c r="BV79">
        <v>0</v>
      </c>
      <c r="BW79">
        <f t="shared" si="5"/>
        <v>70.739999999999995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595.17769999999996</v>
      </c>
      <c r="M80">
        <v>90</v>
      </c>
      <c r="N80">
        <v>118.125</v>
      </c>
      <c r="O80">
        <v>123.66562500000001</v>
      </c>
      <c r="P80">
        <v>123.75</v>
      </c>
      <c r="Q80">
        <v>15.236700000000001</v>
      </c>
      <c r="R80">
        <v>30.772400000000001</v>
      </c>
      <c r="S80">
        <v>0</v>
      </c>
      <c r="T80">
        <v>0</v>
      </c>
      <c r="U80">
        <v>279.18</v>
      </c>
      <c r="V80">
        <v>10.173</v>
      </c>
      <c r="W80">
        <v>45.78931</v>
      </c>
      <c r="X80">
        <v>133.281856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31.3992</v>
      </c>
      <c r="AH80">
        <v>154.69245000000001</v>
      </c>
      <c r="AI80">
        <v>65.401647999999994</v>
      </c>
      <c r="AJ80">
        <v>0</v>
      </c>
      <c r="AK80">
        <v>50.5062</v>
      </c>
      <c r="AL80">
        <v>83.664000000000001</v>
      </c>
      <c r="AM80">
        <v>16.7958</v>
      </c>
      <c r="AN80">
        <v>0.63129000000000002</v>
      </c>
      <c r="AO80">
        <v>28.812000000000001</v>
      </c>
      <c r="AP80">
        <v>11.529</v>
      </c>
      <c r="AQ80">
        <v>66.528000000000006</v>
      </c>
      <c r="AR80">
        <v>49.128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70.739999999999995</v>
      </c>
      <c r="BA80">
        <f t="shared" si="4"/>
        <v>2493.5542619999992</v>
      </c>
      <c r="BB80">
        <v>77</v>
      </c>
      <c r="BD80">
        <v>22.5</v>
      </c>
      <c r="BE80">
        <v>7.16</v>
      </c>
      <c r="BF80">
        <v>1.56</v>
      </c>
      <c r="BG80">
        <v>3.96</v>
      </c>
      <c r="BH80">
        <v>5.59</v>
      </c>
      <c r="BI80">
        <v>4.5999999999999996</v>
      </c>
      <c r="BJ80">
        <v>2.99</v>
      </c>
      <c r="BK80">
        <v>4.29</v>
      </c>
      <c r="BL80">
        <v>1.05</v>
      </c>
      <c r="BM80">
        <v>0</v>
      </c>
      <c r="BN80">
        <v>0.49</v>
      </c>
      <c r="BO80">
        <v>10.94</v>
      </c>
      <c r="BP80">
        <v>0</v>
      </c>
      <c r="BQ80">
        <v>4.28</v>
      </c>
      <c r="BR80">
        <v>1.1200000000000001</v>
      </c>
      <c r="BS80">
        <v>0.21</v>
      </c>
      <c r="BT80">
        <v>0</v>
      </c>
      <c r="BU80">
        <v>0</v>
      </c>
      <c r="BV80">
        <v>0</v>
      </c>
      <c r="BW80">
        <f t="shared" si="5"/>
        <v>70.739999999999995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595.17769999999996</v>
      </c>
      <c r="M81">
        <v>90</v>
      </c>
      <c r="N81">
        <v>118.125</v>
      </c>
      <c r="O81">
        <v>123.66562500000001</v>
      </c>
      <c r="P81">
        <v>123.75</v>
      </c>
      <c r="Q81">
        <v>15.236700000000001</v>
      </c>
      <c r="R81">
        <v>30.772400000000001</v>
      </c>
      <c r="S81">
        <v>0</v>
      </c>
      <c r="T81">
        <v>0</v>
      </c>
      <c r="U81">
        <v>279.18</v>
      </c>
      <c r="V81">
        <v>10.173</v>
      </c>
      <c r="W81">
        <v>45.78931</v>
      </c>
      <c r="X81">
        <v>147.515625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31.3992</v>
      </c>
      <c r="AH81">
        <v>154.69245000000001</v>
      </c>
      <c r="AI81">
        <v>65.401647999999994</v>
      </c>
      <c r="AJ81">
        <v>0</v>
      </c>
      <c r="AK81">
        <v>50.5062</v>
      </c>
      <c r="AL81">
        <v>83.664000000000001</v>
      </c>
      <c r="AM81">
        <v>16.7958</v>
      </c>
      <c r="AN81">
        <v>0.63129000000000002</v>
      </c>
      <c r="AO81">
        <v>28.812000000000001</v>
      </c>
      <c r="AP81">
        <v>11.529</v>
      </c>
      <c r="AQ81">
        <v>66.528000000000006</v>
      </c>
      <c r="AR81">
        <v>49.128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70.739999999999995</v>
      </c>
      <c r="BA81">
        <f t="shared" si="4"/>
        <v>2507.7880309999991</v>
      </c>
      <c r="BB81">
        <v>78</v>
      </c>
      <c r="BD81">
        <v>22.5</v>
      </c>
      <c r="BE81">
        <v>7.16</v>
      </c>
      <c r="BF81">
        <v>1.56</v>
      </c>
      <c r="BG81">
        <v>3.96</v>
      </c>
      <c r="BH81">
        <v>5.59</v>
      </c>
      <c r="BI81">
        <v>4.5999999999999996</v>
      </c>
      <c r="BJ81">
        <v>2.99</v>
      </c>
      <c r="BK81">
        <v>4.29</v>
      </c>
      <c r="BL81">
        <v>1.05</v>
      </c>
      <c r="BM81">
        <v>0</v>
      </c>
      <c r="BN81">
        <v>0.49</v>
      </c>
      <c r="BO81">
        <v>10.94</v>
      </c>
      <c r="BP81">
        <v>0</v>
      </c>
      <c r="BQ81">
        <v>4.28</v>
      </c>
      <c r="BR81">
        <v>1.1200000000000001</v>
      </c>
      <c r="BS81">
        <v>0.21</v>
      </c>
      <c r="BT81">
        <v>0</v>
      </c>
      <c r="BU81">
        <v>0</v>
      </c>
      <c r="BV81">
        <v>0</v>
      </c>
      <c r="BW81">
        <f t="shared" si="5"/>
        <v>70.739999999999995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595.17769999999996</v>
      </c>
      <c r="M82">
        <v>90</v>
      </c>
      <c r="N82">
        <v>118.125</v>
      </c>
      <c r="O82">
        <v>123.66562500000001</v>
      </c>
      <c r="P82">
        <v>123.75</v>
      </c>
      <c r="Q82">
        <v>15.236700000000001</v>
      </c>
      <c r="R82">
        <v>30.772400000000001</v>
      </c>
      <c r="S82">
        <v>0</v>
      </c>
      <c r="T82">
        <v>0</v>
      </c>
      <c r="U82">
        <v>279.18</v>
      </c>
      <c r="V82">
        <v>10.173</v>
      </c>
      <c r="W82">
        <v>45.78931</v>
      </c>
      <c r="X82">
        <v>147.515625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31.3992</v>
      </c>
      <c r="AH82">
        <v>154.69245000000001</v>
      </c>
      <c r="AI82">
        <v>65.401647999999994</v>
      </c>
      <c r="AJ82">
        <v>0</v>
      </c>
      <c r="AK82">
        <v>50.5062</v>
      </c>
      <c r="AL82">
        <v>83.664000000000001</v>
      </c>
      <c r="AM82">
        <v>16.7958</v>
      </c>
      <c r="AN82">
        <v>0.63129000000000002</v>
      </c>
      <c r="AO82">
        <v>28.812000000000001</v>
      </c>
      <c r="AP82">
        <v>11.529</v>
      </c>
      <c r="AQ82">
        <v>66.528000000000006</v>
      </c>
      <c r="AR82">
        <v>49.128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70.739999999999995</v>
      </c>
      <c r="BA82">
        <f t="shared" si="4"/>
        <v>2507.7880309999991</v>
      </c>
      <c r="BB82">
        <v>79</v>
      </c>
      <c r="BD82">
        <v>22.5</v>
      </c>
      <c r="BE82">
        <v>7.16</v>
      </c>
      <c r="BF82">
        <v>1.56</v>
      </c>
      <c r="BG82">
        <v>3.96</v>
      </c>
      <c r="BH82">
        <v>5.59</v>
      </c>
      <c r="BI82">
        <v>4.5999999999999996</v>
      </c>
      <c r="BJ82">
        <v>2.99</v>
      </c>
      <c r="BK82">
        <v>4.29</v>
      </c>
      <c r="BL82">
        <v>1.05</v>
      </c>
      <c r="BM82">
        <v>0</v>
      </c>
      <c r="BN82">
        <v>0.49</v>
      </c>
      <c r="BO82">
        <v>10.94</v>
      </c>
      <c r="BP82">
        <v>0</v>
      </c>
      <c r="BQ82">
        <v>4.28</v>
      </c>
      <c r="BR82">
        <v>1.1200000000000001</v>
      </c>
      <c r="BS82">
        <v>0.21</v>
      </c>
      <c r="BT82">
        <v>0</v>
      </c>
      <c r="BU82">
        <v>0</v>
      </c>
      <c r="BV82">
        <v>0</v>
      </c>
      <c r="BW82">
        <f t="shared" si="5"/>
        <v>70.739999999999995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548.928</v>
      </c>
      <c r="M83">
        <v>90</v>
      </c>
      <c r="N83">
        <v>118.125</v>
      </c>
      <c r="O83">
        <v>123.66562500000001</v>
      </c>
      <c r="P83">
        <v>123.75</v>
      </c>
      <c r="Q83">
        <v>15.236700000000001</v>
      </c>
      <c r="R83">
        <v>30.772400000000001</v>
      </c>
      <c r="S83">
        <v>0</v>
      </c>
      <c r="T83">
        <v>0</v>
      </c>
      <c r="U83">
        <v>279.18</v>
      </c>
      <c r="V83">
        <v>10.173</v>
      </c>
      <c r="W83">
        <v>45.78931</v>
      </c>
      <c r="X83">
        <v>125.19990199999999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31.3992</v>
      </c>
      <c r="AH83">
        <v>154.69245000000001</v>
      </c>
      <c r="AI83">
        <v>65.401647999999994</v>
      </c>
      <c r="AJ83">
        <v>0</v>
      </c>
      <c r="AK83">
        <v>50.5062</v>
      </c>
      <c r="AL83">
        <v>83.664000000000001</v>
      </c>
      <c r="AM83">
        <v>16.7958</v>
      </c>
      <c r="AN83">
        <v>0.63129000000000002</v>
      </c>
      <c r="AO83">
        <v>28.812000000000001</v>
      </c>
      <c r="AP83">
        <v>11.529</v>
      </c>
      <c r="AQ83">
        <v>66.528000000000006</v>
      </c>
      <c r="AR83">
        <v>52.44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70.739999999999995</v>
      </c>
      <c r="BA83">
        <f t="shared" si="4"/>
        <v>2442.5346079999995</v>
      </c>
      <c r="BB83">
        <v>80</v>
      </c>
      <c r="BD83">
        <v>22.5</v>
      </c>
      <c r="BE83">
        <v>7.16</v>
      </c>
      <c r="BF83">
        <v>1.56</v>
      </c>
      <c r="BG83">
        <v>3.96</v>
      </c>
      <c r="BH83">
        <v>5.59</v>
      </c>
      <c r="BI83">
        <v>4.5999999999999996</v>
      </c>
      <c r="BJ83">
        <v>2.99</v>
      </c>
      <c r="BK83">
        <v>4.29</v>
      </c>
      <c r="BL83">
        <v>1.05</v>
      </c>
      <c r="BM83">
        <v>0</v>
      </c>
      <c r="BN83">
        <v>0.49</v>
      </c>
      <c r="BO83">
        <v>10.94</v>
      </c>
      <c r="BP83">
        <v>0</v>
      </c>
      <c r="BQ83">
        <v>4.28</v>
      </c>
      <c r="BR83">
        <v>1.1200000000000001</v>
      </c>
      <c r="BS83">
        <v>0.21</v>
      </c>
      <c r="BT83">
        <v>0</v>
      </c>
      <c r="BU83">
        <v>0</v>
      </c>
      <c r="BV83">
        <v>0</v>
      </c>
      <c r="BW83">
        <f t="shared" si="5"/>
        <v>70.739999999999995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548.928</v>
      </c>
      <c r="M84">
        <v>90</v>
      </c>
      <c r="N84">
        <v>118.125</v>
      </c>
      <c r="O84">
        <v>123.66562500000001</v>
      </c>
      <c r="P84">
        <v>123.75</v>
      </c>
      <c r="Q84">
        <v>15.236700000000001</v>
      </c>
      <c r="R84">
        <v>30.772400000000001</v>
      </c>
      <c r="S84">
        <v>0</v>
      </c>
      <c r="T84">
        <v>0</v>
      </c>
      <c r="U84">
        <v>279.18</v>
      </c>
      <c r="V84">
        <v>10.173</v>
      </c>
      <c r="W84">
        <v>45.78931</v>
      </c>
      <c r="X84">
        <v>125.19990199999999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31.3992</v>
      </c>
      <c r="AH84">
        <v>154.69245000000001</v>
      </c>
      <c r="AI84">
        <v>65.401647999999994</v>
      </c>
      <c r="AJ84">
        <v>0</v>
      </c>
      <c r="AK84">
        <v>50.5062</v>
      </c>
      <c r="AL84">
        <v>83.664000000000001</v>
      </c>
      <c r="AM84">
        <v>16.7958</v>
      </c>
      <c r="AN84">
        <v>0.63129000000000002</v>
      </c>
      <c r="AO84">
        <v>28.812000000000001</v>
      </c>
      <c r="AP84">
        <v>11.529</v>
      </c>
      <c r="AQ84">
        <v>66.528000000000006</v>
      </c>
      <c r="AR84">
        <v>52.44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70.739999999999995</v>
      </c>
      <c r="BA84">
        <f t="shared" si="4"/>
        <v>2442.5346079999995</v>
      </c>
      <c r="BB84">
        <v>81</v>
      </c>
      <c r="BD84">
        <v>22.5</v>
      </c>
      <c r="BE84">
        <v>7.16</v>
      </c>
      <c r="BF84">
        <v>1.56</v>
      </c>
      <c r="BG84">
        <v>3.96</v>
      </c>
      <c r="BH84">
        <v>5.59</v>
      </c>
      <c r="BI84">
        <v>4.5999999999999996</v>
      </c>
      <c r="BJ84">
        <v>2.99</v>
      </c>
      <c r="BK84">
        <v>4.29</v>
      </c>
      <c r="BL84">
        <v>1.05</v>
      </c>
      <c r="BM84">
        <v>0</v>
      </c>
      <c r="BN84">
        <v>0.49</v>
      </c>
      <c r="BO84">
        <v>10.94</v>
      </c>
      <c r="BP84">
        <v>0</v>
      </c>
      <c r="BQ84">
        <v>4.28</v>
      </c>
      <c r="BR84">
        <v>1.1200000000000001</v>
      </c>
      <c r="BS84">
        <v>0.21</v>
      </c>
      <c r="BT84">
        <v>0</v>
      </c>
      <c r="BU84">
        <v>0</v>
      </c>
      <c r="BV84">
        <v>0</v>
      </c>
      <c r="BW84">
        <f t="shared" si="5"/>
        <v>70.739999999999995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548.928</v>
      </c>
      <c r="M85">
        <v>90</v>
      </c>
      <c r="N85">
        <v>118.125</v>
      </c>
      <c r="O85">
        <v>123.66562500000001</v>
      </c>
      <c r="P85">
        <v>123.75</v>
      </c>
      <c r="Q85">
        <v>15.236700000000001</v>
      </c>
      <c r="R85">
        <v>30.772400000000001</v>
      </c>
      <c r="S85">
        <v>0</v>
      </c>
      <c r="T85">
        <v>0</v>
      </c>
      <c r="U85">
        <v>275.625</v>
      </c>
      <c r="V85">
        <v>10.173</v>
      </c>
      <c r="W85">
        <v>45.78931</v>
      </c>
      <c r="X85">
        <v>125.19990199999999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29.904</v>
      </c>
      <c r="AH85">
        <v>154.69245000000001</v>
      </c>
      <c r="AI85">
        <v>65.401647999999994</v>
      </c>
      <c r="AJ85">
        <v>0</v>
      </c>
      <c r="AK85">
        <v>50.5062</v>
      </c>
      <c r="AL85">
        <v>79.364599999999996</v>
      </c>
      <c r="AM85">
        <v>16.7958</v>
      </c>
      <c r="AN85">
        <v>0.89910999999999996</v>
      </c>
      <c r="AO85">
        <v>28.812000000000001</v>
      </c>
      <c r="AP85">
        <v>11.529</v>
      </c>
      <c r="AQ85">
        <v>66.528000000000006</v>
      </c>
      <c r="AR85">
        <v>49.128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70.37</v>
      </c>
      <c r="BA85">
        <f t="shared" si="4"/>
        <v>2429.7708279999997</v>
      </c>
      <c r="BB85">
        <v>82</v>
      </c>
      <c r="BD85">
        <v>22.5</v>
      </c>
      <c r="BE85">
        <v>7.16</v>
      </c>
      <c r="BF85">
        <v>1.56</v>
      </c>
      <c r="BG85">
        <v>3.96</v>
      </c>
      <c r="BH85">
        <v>5.59</v>
      </c>
      <c r="BI85">
        <v>4.5999999999999996</v>
      </c>
      <c r="BJ85">
        <v>2.99</v>
      </c>
      <c r="BK85">
        <v>4.29</v>
      </c>
      <c r="BL85">
        <v>0.94</v>
      </c>
      <c r="BM85">
        <v>0</v>
      </c>
      <c r="BN85">
        <v>0.49</v>
      </c>
      <c r="BO85">
        <v>10.69</v>
      </c>
      <c r="BP85">
        <v>0</v>
      </c>
      <c r="BQ85">
        <v>4.28</v>
      </c>
      <c r="BR85">
        <v>1.1200000000000001</v>
      </c>
      <c r="BS85">
        <v>0.2</v>
      </c>
      <c r="BT85">
        <v>0</v>
      </c>
      <c r="BU85">
        <v>0</v>
      </c>
      <c r="BV85">
        <v>0</v>
      </c>
      <c r="BW85">
        <f t="shared" si="5"/>
        <v>70.37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548.928</v>
      </c>
      <c r="M86">
        <v>90</v>
      </c>
      <c r="N86">
        <v>118.125</v>
      </c>
      <c r="O86">
        <v>123.66562500000001</v>
      </c>
      <c r="P86">
        <v>123.75</v>
      </c>
      <c r="Q86">
        <v>15.236700000000001</v>
      </c>
      <c r="R86">
        <v>30.772400000000001</v>
      </c>
      <c r="S86">
        <v>0</v>
      </c>
      <c r="T86">
        <v>0</v>
      </c>
      <c r="U86">
        <v>275.625</v>
      </c>
      <c r="V86">
        <v>10.173</v>
      </c>
      <c r="W86">
        <v>45.78931</v>
      </c>
      <c r="X86">
        <v>125.19990199999999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29.904</v>
      </c>
      <c r="AH86">
        <v>154.69245000000001</v>
      </c>
      <c r="AI86">
        <v>22.914000000000001</v>
      </c>
      <c r="AJ86">
        <v>0</v>
      </c>
      <c r="AK86">
        <v>50.5062</v>
      </c>
      <c r="AL86">
        <v>79.364599999999996</v>
      </c>
      <c r="AM86">
        <v>16.7958</v>
      </c>
      <c r="AN86">
        <v>0.89910999999999996</v>
      </c>
      <c r="AO86">
        <v>28.812000000000001</v>
      </c>
      <c r="AP86">
        <v>11.529</v>
      </c>
      <c r="AQ86">
        <v>66.528000000000006</v>
      </c>
      <c r="AR86">
        <v>49.128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70.37</v>
      </c>
      <c r="BA86">
        <f t="shared" si="4"/>
        <v>2387.2831799999999</v>
      </c>
      <c r="BB86">
        <v>83</v>
      </c>
      <c r="BD86">
        <v>22.5</v>
      </c>
      <c r="BE86">
        <v>7.16</v>
      </c>
      <c r="BF86">
        <v>1.56</v>
      </c>
      <c r="BG86">
        <v>3.96</v>
      </c>
      <c r="BH86">
        <v>5.59</v>
      </c>
      <c r="BI86">
        <v>4.5999999999999996</v>
      </c>
      <c r="BJ86">
        <v>2.99</v>
      </c>
      <c r="BK86">
        <v>4.29</v>
      </c>
      <c r="BL86">
        <v>0.94</v>
      </c>
      <c r="BM86">
        <v>0</v>
      </c>
      <c r="BN86">
        <v>0.49</v>
      </c>
      <c r="BO86">
        <v>10.69</v>
      </c>
      <c r="BP86">
        <v>0</v>
      </c>
      <c r="BQ86">
        <v>4.28</v>
      </c>
      <c r="BR86">
        <v>1.1200000000000001</v>
      </c>
      <c r="BS86">
        <v>0.2</v>
      </c>
      <c r="BT86">
        <v>0</v>
      </c>
      <c r="BU86">
        <v>0</v>
      </c>
      <c r="BV86">
        <v>0</v>
      </c>
      <c r="BW86">
        <f t="shared" si="5"/>
        <v>70.37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548.928</v>
      </c>
      <c r="M87">
        <v>90</v>
      </c>
      <c r="N87">
        <v>118.125</v>
      </c>
      <c r="O87">
        <v>123.66562500000001</v>
      </c>
      <c r="P87">
        <v>123.75</v>
      </c>
      <c r="Q87">
        <v>15.236700000000001</v>
      </c>
      <c r="R87">
        <v>30.772400000000001</v>
      </c>
      <c r="S87">
        <v>0</v>
      </c>
      <c r="T87">
        <v>0</v>
      </c>
      <c r="U87">
        <v>275.625</v>
      </c>
      <c r="V87">
        <v>10.173</v>
      </c>
      <c r="W87">
        <v>45.78931</v>
      </c>
      <c r="X87">
        <v>125.19990199999999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46.188000000000002</v>
      </c>
      <c r="AF87">
        <v>29.58</v>
      </c>
      <c r="AG87">
        <v>29.904</v>
      </c>
      <c r="AH87">
        <v>152.94049999999999</v>
      </c>
      <c r="AI87">
        <v>19.094999999999999</v>
      </c>
      <c r="AJ87">
        <v>0</v>
      </c>
      <c r="AK87">
        <v>50.5062</v>
      </c>
      <c r="AL87">
        <v>79.364599999999996</v>
      </c>
      <c r="AM87">
        <v>15.996</v>
      </c>
      <c r="AN87">
        <v>0.89910999999999996</v>
      </c>
      <c r="AO87">
        <v>28.812000000000001</v>
      </c>
      <c r="AP87">
        <v>11.529</v>
      </c>
      <c r="AQ87">
        <v>62.244</v>
      </c>
      <c r="AR87">
        <v>49.128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70.37</v>
      </c>
      <c r="BA87">
        <f t="shared" si="4"/>
        <v>2364.452358</v>
      </c>
      <c r="BB87">
        <v>84</v>
      </c>
      <c r="BD87">
        <v>22.5</v>
      </c>
      <c r="BE87">
        <v>7.16</v>
      </c>
      <c r="BF87">
        <v>1.56</v>
      </c>
      <c r="BG87">
        <v>3.96</v>
      </c>
      <c r="BH87">
        <v>5.59</v>
      </c>
      <c r="BI87">
        <v>4.5999999999999996</v>
      </c>
      <c r="BJ87">
        <v>2.99</v>
      </c>
      <c r="BK87">
        <v>4.29</v>
      </c>
      <c r="BL87">
        <v>0.94</v>
      </c>
      <c r="BM87">
        <v>0</v>
      </c>
      <c r="BN87">
        <v>0.49</v>
      </c>
      <c r="BO87">
        <v>10.69</v>
      </c>
      <c r="BP87">
        <v>0</v>
      </c>
      <c r="BQ87">
        <v>4.28</v>
      </c>
      <c r="BR87">
        <v>1.1200000000000001</v>
      </c>
      <c r="BS87">
        <v>0.2</v>
      </c>
      <c r="BT87">
        <v>0</v>
      </c>
      <c r="BU87">
        <v>0</v>
      </c>
      <c r="BV87">
        <v>0</v>
      </c>
      <c r="BW87">
        <f t="shared" si="5"/>
        <v>70.37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548.928</v>
      </c>
      <c r="M88">
        <v>90</v>
      </c>
      <c r="N88">
        <v>118.125</v>
      </c>
      <c r="O88">
        <v>123.66562500000001</v>
      </c>
      <c r="P88">
        <v>123.75</v>
      </c>
      <c r="Q88">
        <v>15.236700000000001</v>
      </c>
      <c r="R88">
        <v>30.772400000000001</v>
      </c>
      <c r="S88">
        <v>0</v>
      </c>
      <c r="T88">
        <v>0</v>
      </c>
      <c r="U88">
        <v>275.625</v>
      </c>
      <c r="V88">
        <v>10.173</v>
      </c>
      <c r="W88">
        <v>45.78931</v>
      </c>
      <c r="X88">
        <v>125.19990199999999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46.188000000000002</v>
      </c>
      <c r="AF88">
        <v>29.58</v>
      </c>
      <c r="AG88">
        <v>29.904</v>
      </c>
      <c r="AH88">
        <v>152.94049999999999</v>
      </c>
      <c r="AI88">
        <v>19.094999999999999</v>
      </c>
      <c r="AJ88">
        <v>0</v>
      </c>
      <c r="AK88">
        <v>50.5062</v>
      </c>
      <c r="AL88">
        <v>79.364599999999996</v>
      </c>
      <c r="AM88">
        <v>15.996</v>
      </c>
      <c r="AN88">
        <v>0.89910999999999996</v>
      </c>
      <c r="AO88">
        <v>28.812000000000001</v>
      </c>
      <c r="AP88">
        <v>11.529</v>
      </c>
      <c r="AQ88">
        <v>62.244</v>
      </c>
      <c r="AR88">
        <v>49.128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70.37</v>
      </c>
      <c r="BA88">
        <f t="shared" si="4"/>
        <v>2364.452358</v>
      </c>
      <c r="BB88">
        <v>85</v>
      </c>
      <c r="BD88">
        <v>22.5</v>
      </c>
      <c r="BE88">
        <v>7.16</v>
      </c>
      <c r="BF88">
        <v>1.56</v>
      </c>
      <c r="BG88">
        <v>3.96</v>
      </c>
      <c r="BH88">
        <v>5.59</v>
      </c>
      <c r="BI88">
        <v>4.5999999999999996</v>
      </c>
      <c r="BJ88">
        <v>2.99</v>
      </c>
      <c r="BK88">
        <v>4.29</v>
      </c>
      <c r="BL88">
        <v>0.94</v>
      </c>
      <c r="BM88">
        <v>0</v>
      </c>
      <c r="BN88">
        <v>0.49</v>
      </c>
      <c r="BO88">
        <v>10.69</v>
      </c>
      <c r="BP88">
        <v>0</v>
      </c>
      <c r="BQ88">
        <v>4.28</v>
      </c>
      <c r="BR88">
        <v>1.1200000000000001</v>
      </c>
      <c r="BS88">
        <v>0.2</v>
      </c>
      <c r="BT88">
        <v>0</v>
      </c>
      <c r="BU88">
        <v>0</v>
      </c>
      <c r="BV88">
        <v>0</v>
      </c>
      <c r="BW88">
        <f t="shared" si="5"/>
        <v>70.37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548.928</v>
      </c>
      <c r="M89">
        <v>90</v>
      </c>
      <c r="N89">
        <v>118.125</v>
      </c>
      <c r="O89">
        <v>123.66562500000001</v>
      </c>
      <c r="P89">
        <v>123.75</v>
      </c>
      <c r="Q89">
        <v>15.236700000000001</v>
      </c>
      <c r="R89">
        <v>30.772400000000001</v>
      </c>
      <c r="S89">
        <v>0</v>
      </c>
      <c r="T89">
        <v>0</v>
      </c>
      <c r="U89">
        <v>275.625</v>
      </c>
      <c r="V89">
        <v>10.173</v>
      </c>
      <c r="W89">
        <v>44.6785</v>
      </c>
      <c r="X89">
        <v>134.860388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46.188000000000002</v>
      </c>
      <c r="AF89">
        <v>29.58</v>
      </c>
      <c r="AG89">
        <v>29.904</v>
      </c>
      <c r="AH89">
        <v>152.94049999999999</v>
      </c>
      <c r="AI89">
        <v>19.094999999999999</v>
      </c>
      <c r="AJ89">
        <v>0</v>
      </c>
      <c r="AK89">
        <v>50.5062</v>
      </c>
      <c r="AL89">
        <v>79.364599999999996</v>
      </c>
      <c r="AM89">
        <v>15.996</v>
      </c>
      <c r="AN89">
        <v>0.89910999999999996</v>
      </c>
      <c r="AO89">
        <v>28.812000000000001</v>
      </c>
      <c r="AP89">
        <v>11.529</v>
      </c>
      <c r="AQ89">
        <v>62.244</v>
      </c>
      <c r="AR89">
        <v>49.128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70.27000000000001</v>
      </c>
      <c r="BA89">
        <f t="shared" si="4"/>
        <v>2372.9020340000002</v>
      </c>
      <c r="BB89">
        <v>86</v>
      </c>
      <c r="BD89">
        <v>22.5</v>
      </c>
      <c r="BE89">
        <v>7.16</v>
      </c>
      <c r="BF89">
        <v>1.56</v>
      </c>
      <c r="BG89">
        <v>3.96</v>
      </c>
      <c r="BH89">
        <v>5.59</v>
      </c>
      <c r="BI89">
        <v>4.5999999999999996</v>
      </c>
      <c r="BJ89">
        <v>2.99</v>
      </c>
      <c r="BK89">
        <v>4.0999999999999996</v>
      </c>
      <c r="BL89">
        <v>0.94</v>
      </c>
      <c r="BM89">
        <v>0</v>
      </c>
      <c r="BN89">
        <v>0.49</v>
      </c>
      <c r="BO89">
        <v>10.78</v>
      </c>
      <c r="BP89">
        <v>0</v>
      </c>
      <c r="BQ89">
        <v>4.28</v>
      </c>
      <c r="BR89">
        <v>1.1200000000000001</v>
      </c>
      <c r="BS89">
        <v>0.2</v>
      </c>
      <c r="BT89">
        <v>0</v>
      </c>
      <c r="BU89">
        <v>0</v>
      </c>
      <c r="BV89">
        <v>0</v>
      </c>
      <c r="BW89">
        <f t="shared" si="5"/>
        <v>70.27000000000001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548.928</v>
      </c>
      <c r="M90">
        <v>90</v>
      </c>
      <c r="N90">
        <v>118.125</v>
      </c>
      <c r="O90">
        <v>123.66562500000001</v>
      </c>
      <c r="P90">
        <v>123.75</v>
      </c>
      <c r="Q90">
        <v>15.236700000000001</v>
      </c>
      <c r="R90">
        <v>30.772400000000001</v>
      </c>
      <c r="S90">
        <v>0</v>
      </c>
      <c r="T90">
        <v>0</v>
      </c>
      <c r="U90">
        <v>275.625</v>
      </c>
      <c r="V90">
        <v>10.173</v>
      </c>
      <c r="W90">
        <v>44.6785</v>
      </c>
      <c r="X90">
        <v>134.860388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46.188000000000002</v>
      </c>
      <c r="AF90">
        <v>29.58</v>
      </c>
      <c r="AG90">
        <v>29.904</v>
      </c>
      <c r="AH90">
        <v>152.94049999999999</v>
      </c>
      <c r="AI90">
        <v>19.094999999999999</v>
      </c>
      <c r="AJ90">
        <v>0</v>
      </c>
      <c r="AK90">
        <v>50.5062</v>
      </c>
      <c r="AL90">
        <v>79.364599999999996</v>
      </c>
      <c r="AM90">
        <v>15.996</v>
      </c>
      <c r="AN90">
        <v>0.89910999999999996</v>
      </c>
      <c r="AO90">
        <v>28.812000000000001</v>
      </c>
      <c r="AP90">
        <v>11.529</v>
      </c>
      <c r="AQ90">
        <v>62.244</v>
      </c>
      <c r="AR90">
        <v>49.128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70.27000000000001</v>
      </c>
      <c r="BA90">
        <f t="shared" si="4"/>
        <v>2372.9020340000002</v>
      </c>
      <c r="BB90">
        <v>87</v>
      </c>
      <c r="BD90">
        <v>22.5</v>
      </c>
      <c r="BE90">
        <v>7.16</v>
      </c>
      <c r="BF90">
        <v>1.56</v>
      </c>
      <c r="BG90">
        <v>3.96</v>
      </c>
      <c r="BH90">
        <v>5.59</v>
      </c>
      <c r="BI90">
        <v>4.5999999999999996</v>
      </c>
      <c r="BJ90">
        <v>2.99</v>
      </c>
      <c r="BK90">
        <v>4.0999999999999996</v>
      </c>
      <c r="BL90">
        <v>0.94</v>
      </c>
      <c r="BM90">
        <v>0</v>
      </c>
      <c r="BN90">
        <v>0.49</v>
      </c>
      <c r="BO90">
        <v>10.78</v>
      </c>
      <c r="BP90">
        <v>0</v>
      </c>
      <c r="BQ90">
        <v>4.28</v>
      </c>
      <c r="BR90">
        <v>1.1200000000000001</v>
      </c>
      <c r="BS90">
        <v>0.2</v>
      </c>
      <c r="BT90">
        <v>0</v>
      </c>
      <c r="BU90">
        <v>0</v>
      </c>
      <c r="BV90">
        <v>0</v>
      </c>
      <c r="BW90">
        <f t="shared" si="5"/>
        <v>70.27000000000001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579.928</v>
      </c>
      <c r="M91">
        <v>90</v>
      </c>
      <c r="N91">
        <v>118.125</v>
      </c>
      <c r="O91">
        <v>123.66562500000001</v>
      </c>
      <c r="P91">
        <v>123.75</v>
      </c>
      <c r="Q91">
        <v>15.236700000000001</v>
      </c>
      <c r="R91">
        <v>30.772400000000001</v>
      </c>
      <c r="S91">
        <v>0</v>
      </c>
      <c r="T91">
        <v>0</v>
      </c>
      <c r="U91">
        <v>275.625</v>
      </c>
      <c r="V91">
        <v>10.173</v>
      </c>
      <c r="W91">
        <v>44.6785</v>
      </c>
      <c r="X91">
        <v>147.515625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29.904</v>
      </c>
      <c r="AH91">
        <v>154.69245000000001</v>
      </c>
      <c r="AI91">
        <v>30.552</v>
      </c>
      <c r="AJ91">
        <v>0</v>
      </c>
      <c r="AK91">
        <v>50.5062</v>
      </c>
      <c r="AL91">
        <v>79.364599999999996</v>
      </c>
      <c r="AM91">
        <v>16.7958</v>
      </c>
      <c r="AN91">
        <v>0.89910999999999996</v>
      </c>
      <c r="AO91">
        <v>28.812000000000001</v>
      </c>
      <c r="AP91">
        <v>11.529</v>
      </c>
      <c r="AQ91">
        <v>66.528000000000006</v>
      </c>
      <c r="AR91">
        <v>49.128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70.709999999999994</v>
      </c>
      <c r="BA91">
        <f t="shared" si="4"/>
        <v>2447.4660929999995</v>
      </c>
      <c r="BB91">
        <v>88</v>
      </c>
      <c r="BD91">
        <v>22.5</v>
      </c>
      <c r="BE91">
        <v>7.34</v>
      </c>
      <c r="BF91">
        <v>1.51</v>
      </c>
      <c r="BG91">
        <v>4.08</v>
      </c>
      <c r="BH91">
        <v>5.59</v>
      </c>
      <c r="BI91">
        <v>4.5999999999999996</v>
      </c>
      <c r="BJ91">
        <v>2.99</v>
      </c>
      <c r="BK91">
        <v>4.1900000000000004</v>
      </c>
      <c r="BL91">
        <v>1</v>
      </c>
      <c r="BM91">
        <v>0</v>
      </c>
      <c r="BN91">
        <v>0.51</v>
      </c>
      <c r="BO91">
        <v>10.67</v>
      </c>
      <c r="BP91">
        <v>0</v>
      </c>
      <c r="BQ91">
        <v>4.41</v>
      </c>
      <c r="BR91">
        <v>1.0900000000000001</v>
      </c>
      <c r="BS91">
        <v>0.23</v>
      </c>
      <c r="BT91">
        <v>0</v>
      </c>
      <c r="BU91">
        <v>0</v>
      </c>
      <c r="BV91">
        <v>0</v>
      </c>
      <c r="BW91">
        <f t="shared" si="5"/>
        <v>70.709999999999994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584.928</v>
      </c>
      <c r="M92">
        <v>90</v>
      </c>
      <c r="N92">
        <v>118.125</v>
      </c>
      <c r="O92">
        <v>123.66562500000001</v>
      </c>
      <c r="P92">
        <v>123.75</v>
      </c>
      <c r="Q92">
        <v>15.236700000000001</v>
      </c>
      <c r="R92">
        <v>30.772400000000001</v>
      </c>
      <c r="S92">
        <v>0</v>
      </c>
      <c r="T92">
        <v>0</v>
      </c>
      <c r="U92">
        <v>275.625</v>
      </c>
      <c r="V92">
        <v>10.173</v>
      </c>
      <c r="W92">
        <v>44.6785</v>
      </c>
      <c r="X92">
        <v>147.515625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29.904</v>
      </c>
      <c r="AH92">
        <v>154.69245000000001</v>
      </c>
      <c r="AI92">
        <v>30.552</v>
      </c>
      <c r="AJ92">
        <v>0</v>
      </c>
      <c r="AK92">
        <v>50.5062</v>
      </c>
      <c r="AL92">
        <v>79.364599999999996</v>
      </c>
      <c r="AM92">
        <v>16.7958</v>
      </c>
      <c r="AN92">
        <v>0.89910999999999996</v>
      </c>
      <c r="AO92">
        <v>28.812000000000001</v>
      </c>
      <c r="AP92">
        <v>11.529</v>
      </c>
      <c r="AQ92">
        <v>66.528000000000006</v>
      </c>
      <c r="AR92">
        <v>49.128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70.719999999999985</v>
      </c>
      <c r="BA92">
        <f t="shared" si="4"/>
        <v>2452.4760929999993</v>
      </c>
      <c r="BB92">
        <v>89</v>
      </c>
      <c r="BD92">
        <v>22.5</v>
      </c>
      <c r="BE92">
        <v>7.34</v>
      </c>
      <c r="BF92">
        <v>1.51</v>
      </c>
      <c r="BG92">
        <v>4.08</v>
      </c>
      <c r="BH92">
        <v>5.59</v>
      </c>
      <c r="BI92">
        <v>4.5999999999999996</v>
      </c>
      <c r="BJ92">
        <v>2.99</v>
      </c>
      <c r="BK92">
        <v>4.1900000000000004</v>
      </c>
      <c r="BL92">
        <v>1</v>
      </c>
      <c r="BM92">
        <v>0</v>
      </c>
      <c r="BN92">
        <v>0.51</v>
      </c>
      <c r="BO92">
        <v>10.67</v>
      </c>
      <c r="BP92">
        <v>0</v>
      </c>
      <c r="BQ92">
        <v>4.41</v>
      </c>
      <c r="BR92">
        <v>1.0900000000000001</v>
      </c>
      <c r="BS92">
        <v>0.24</v>
      </c>
      <c r="BT92">
        <v>0</v>
      </c>
      <c r="BU92">
        <v>0</v>
      </c>
      <c r="BV92">
        <v>0</v>
      </c>
      <c r="BW92">
        <f t="shared" si="5"/>
        <v>70.719999999999985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519</v>
      </c>
      <c r="M93">
        <v>90</v>
      </c>
      <c r="N93">
        <v>118.125</v>
      </c>
      <c r="O93">
        <v>123.66562500000001</v>
      </c>
      <c r="P93">
        <v>123.75</v>
      </c>
      <c r="Q93">
        <v>15.236700000000001</v>
      </c>
      <c r="R93">
        <v>30.772400000000001</v>
      </c>
      <c r="S93">
        <v>0</v>
      </c>
      <c r="T93">
        <v>0</v>
      </c>
      <c r="U93">
        <v>275.625</v>
      </c>
      <c r="V93">
        <v>10.173</v>
      </c>
      <c r="W93">
        <v>44.6785</v>
      </c>
      <c r="X93">
        <v>147.515625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29.904</v>
      </c>
      <c r="AH93">
        <v>154.69245000000001</v>
      </c>
      <c r="AI93">
        <v>30.552</v>
      </c>
      <c r="AJ93">
        <v>0</v>
      </c>
      <c r="AK93">
        <v>50.5062</v>
      </c>
      <c r="AL93">
        <v>79.364599999999996</v>
      </c>
      <c r="AM93">
        <v>16.7958</v>
      </c>
      <c r="AN93">
        <v>0.91823999999999995</v>
      </c>
      <c r="AO93">
        <v>28.812000000000001</v>
      </c>
      <c r="AP93">
        <v>11.529</v>
      </c>
      <c r="AQ93">
        <v>66.528000000000006</v>
      </c>
      <c r="AR93">
        <v>49.128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70.72999999999999</v>
      </c>
      <c r="BA93">
        <f t="shared" si="4"/>
        <v>2386.5772229999998</v>
      </c>
      <c r="BB93">
        <v>90</v>
      </c>
      <c r="BD93">
        <v>22.5</v>
      </c>
      <c r="BE93">
        <v>7.34</v>
      </c>
      <c r="BF93">
        <v>1.51</v>
      </c>
      <c r="BG93">
        <v>4.08</v>
      </c>
      <c r="BH93">
        <v>5.59</v>
      </c>
      <c r="BI93">
        <v>4.5999999999999996</v>
      </c>
      <c r="BJ93">
        <v>2.99</v>
      </c>
      <c r="BK93">
        <v>4.1900000000000004</v>
      </c>
      <c r="BL93">
        <v>1</v>
      </c>
      <c r="BM93">
        <v>0</v>
      </c>
      <c r="BN93">
        <v>0.51</v>
      </c>
      <c r="BO93">
        <v>10.67</v>
      </c>
      <c r="BP93">
        <v>0</v>
      </c>
      <c r="BQ93">
        <v>4.41</v>
      </c>
      <c r="BR93">
        <v>1.0900000000000001</v>
      </c>
      <c r="BS93">
        <v>0.25</v>
      </c>
      <c r="BT93">
        <v>0</v>
      </c>
      <c r="BU93">
        <v>0</v>
      </c>
      <c r="BV93">
        <v>0</v>
      </c>
      <c r="BW93">
        <f t="shared" si="5"/>
        <v>70.72999999999999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469</v>
      </c>
      <c r="M94">
        <v>90</v>
      </c>
      <c r="N94">
        <v>118.125</v>
      </c>
      <c r="O94">
        <v>123.66562500000001</v>
      </c>
      <c r="P94">
        <v>123.75</v>
      </c>
      <c r="Q94">
        <v>15.236700000000001</v>
      </c>
      <c r="R94">
        <v>30.772400000000001</v>
      </c>
      <c r="S94">
        <v>0</v>
      </c>
      <c r="T94">
        <v>0</v>
      </c>
      <c r="U94">
        <v>275.625</v>
      </c>
      <c r="V94">
        <v>10.173</v>
      </c>
      <c r="W94">
        <v>44.6785</v>
      </c>
      <c r="X94">
        <v>147.515625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29.904</v>
      </c>
      <c r="AH94">
        <v>154.69245000000001</v>
      </c>
      <c r="AI94">
        <v>30.552</v>
      </c>
      <c r="AJ94">
        <v>0</v>
      </c>
      <c r="AK94">
        <v>50.5062</v>
      </c>
      <c r="AL94">
        <v>79.364599999999996</v>
      </c>
      <c r="AM94">
        <v>16.7958</v>
      </c>
      <c r="AN94">
        <v>0.91823999999999995</v>
      </c>
      <c r="AO94">
        <v>28.812000000000001</v>
      </c>
      <c r="AP94">
        <v>11.529</v>
      </c>
      <c r="AQ94">
        <v>66.528000000000006</v>
      </c>
      <c r="AR94">
        <v>49.128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70.659999999999982</v>
      </c>
      <c r="BA94">
        <f t="shared" si="4"/>
        <v>2336.5072229999996</v>
      </c>
      <c r="BB94">
        <v>91</v>
      </c>
      <c r="BD94">
        <v>22.5</v>
      </c>
      <c r="BE94">
        <v>7.34</v>
      </c>
      <c r="BF94">
        <v>1.51</v>
      </c>
      <c r="BG94">
        <v>4.08</v>
      </c>
      <c r="BH94">
        <v>5.59</v>
      </c>
      <c r="BI94">
        <v>4.5999999999999996</v>
      </c>
      <c r="BJ94">
        <v>2.99</v>
      </c>
      <c r="BK94">
        <v>4.12</v>
      </c>
      <c r="BL94">
        <v>0.98</v>
      </c>
      <c r="BM94">
        <v>0</v>
      </c>
      <c r="BN94">
        <v>0.51</v>
      </c>
      <c r="BO94">
        <v>10.67</v>
      </c>
      <c r="BP94">
        <v>0</v>
      </c>
      <c r="BQ94">
        <v>4.41</v>
      </c>
      <c r="BR94">
        <v>1.0900000000000001</v>
      </c>
      <c r="BS94">
        <v>0.27</v>
      </c>
      <c r="BT94">
        <v>0</v>
      </c>
      <c r="BU94">
        <v>0</v>
      </c>
      <c r="BV94">
        <v>0</v>
      </c>
      <c r="BW94">
        <f t="shared" si="5"/>
        <v>70.659999999999982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469</v>
      </c>
      <c r="M95">
        <v>90</v>
      </c>
      <c r="N95">
        <v>118.125</v>
      </c>
      <c r="O95">
        <v>123.66562500000001</v>
      </c>
      <c r="P95">
        <v>123.75</v>
      </c>
      <c r="Q95">
        <v>15.236700000000001</v>
      </c>
      <c r="R95">
        <v>30.772400000000001</v>
      </c>
      <c r="S95">
        <v>0</v>
      </c>
      <c r="T95">
        <v>0</v>
      </c>
      <c r="U95">
        <v>275.625</v>
      </c>
      <c r="V95">
        <v>10.173</v>
      </c>
      <c r="W95">
        <v>44.6785</v>
      </c>
      <c r="X95">
        <v>147.515625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46.188000000000002</v>
      </c>
      <c r="AF95">
        <v>27.608000000000001</v>
      </c>
      <c r="AG95">
        <v>29.904</v>
      </c>
      <c r="AH95">
        <v>152.94049999999999</v>
      </c>
      <c r="AI95">
        <v>19.094999999999999</v>
      </c>
      <c r="AJ95">
        <v>0</v>
      </c>
      <c r="AK95">
        <v>50.5062</v>
      </c>
      <c r="AL95">
        <v>79.364599999999996</v>
      </c>
      <c r="AM95">
        <v>15.996</v>
      </c>
      <c r="AN95">
        <v>0.91823999999999995</v>
      </c>
      <c r="AO95">
        <v>28.812000000000001</v>
      </c>
      <c r="AP95">
        <v>11.529</v>
      </c>
      <c r="AQ95">
        <v>62.244</v>
      </c>
      <c r="AR95">
        <v>49.128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70.659999999999982</v>
      </c>
      <c r="BA95">
        <f t="shared" si="4"/>
        <v>2304.066401</v>
      </c>
      <c r="BB95">
        <v>92</v>
      </c>
      <c r="BD95">
        <v>22.5</v>
      </c>
      <c r="BE95">
        <v>7.34</v>
      </c>
      <c r="BF95">
        <v>1.51</v>
      </c>
      <c r="BG95">
        <v>4.08</v>
      </c>
      <c r="BH95">
        <v>5.59</v>
      </c>
      <c r="BI95">
        <v>4.5999999999999996</v>
      </c>
      <c r="BJ95">
        <v>2.99</v>
      </c>
      <c r="BK95">
        <v>4.12</v>
      </c>
      <c r="BL95">
        <v>0.98</v>
      </c>
      <c r="BM95">
        <v>0</v>
      </c>
      <c r="BN95">
        <v>0.51</v>
      </c>
      <c r="BO95">
        <v>10.67</v>
      </c>
      <c r="BP95">
        <v>0</v>
      </c>
      <c r="BQ95">
        <v>4.41</v>
      </c>
      <c r="BR95">
        <v>1.0900000000000001</v>
      </c>
      <c r="BS95">
        <v>0.27</v>
      </c>
      <c r="BT95">
        <v>0</v>
      </c>
      <c r="BU95">
        <v>0</v>
      </c>
      <c r="BV95">
        <v>0</v>
      </c>
      <c r="BW95">
        <f t="shared" si="5"/>
        <v>70.659999999999982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389</v>
      </c>
      <c r="M96">
        <v>90</v>
      </c>
      <c r="N96">
        <v>118.125</v>
      </c>
      <c r="O96">
        <v>123.66562500000001</v>
      </c>
      <c r="P96">
        <v>123.75</v>
      </c>
      <c r="Q96">
        <v>15.236700000000001</v>
      </c>
      <c r="R96">
        <v>30.772400000000001</v>
      </c>
      <c r="S96">
        <v>0</v>
      </c>
      <c r="T96">
        <v>0</v>
      </c>
      <c r="U96">
        <v>275.625</v>
      </c>
      <c r="V96">
        <v>10.173</v>
      </c>
      <c r="W96">
        <v>44.6785</v>
      </c>
      <c r="X96">
        <v>147.515625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46.188000000000002</v>
      </c>
      <c r="AF96">
        <v>27.608000000000001</v>
      </c>
      <c r="AG96">
        <v>29.904</v>
      </c>
      <c r="AH96">
        <v>152.94049999999999</v>
      </c>
      <c r="AI96">
        <v>19.094999999999999</v>
      </c>
      <c r="AJ96">
        <v>0</v>
      </c>
      <c r="AK96">
        <v>50.5062</v>
      </c>
      <c r="AL96">
        <v>79.364599999999996</v>
      </c>
      <c r="AM96">
        <v>15.996</v>
      </c>
      <c r="AN96">
        <v>0.91823999999999995</v>
      </c>
      <c r="AO96">
        <v>28.812000000000001</v>
      </c>
      <c r="AP96">
        <v>11.529</v>
      </c>
      <c r="AQ96">
        <v>62.244</v>
      </c>
      <c r="AR96">
        <v>49.128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70.689999999999984</v>
      </c>
      <c r="BA96">
        <f t="shared" si="4"/>
        <v>2224.0964010000002</v>
      </c>
      <c r="BB96">
        <v>93</v>
      </c>
      <c r="BD96">
        <v>22.5</v>
      </c>
      <c r="BE96">
        <v>7.34</v>
      </c>
      <c r="BF96">
        <v>1.51</v>
      </c>
      <c r="BG96">
        <v>4.08</v>
      </c>
      <c r="BH96">
        <v>5.59</v>
      </c>
      <c r="BI96">
        <v>4.5999999999999996</v>
      </c>
      <c r="BJ96">
        <v>2.99</v>
      </c>
      <c r="BK96">
        <v>4.12</v>
      </c>
      <c r="BL96">
        <v>0.98</v>
      </c>
      <c r="BM96">
        <v>0</v>
      </c>
      <c r="BN96">
        <v>0.51</v>
      </c>
      <c r="BO96">
        <v>10.67</v>
      </c>
      <c r="BP96">
        <v>0</v>
      </c>
      <c r="BQ96">
        <v>4.41</v>
      </c>
      <c r="BR96">
        <v>1.0900000000000001</v>
      </c>
      <c r="BS96">
        <v>0.3</v>
      </c>
      <c r="BT96">
        <v>0</v>
      </c>
      <c r="BU96">
        <v>0</v>
      </c>
      <c r="BV96">
        <v>0</v>
      </c>
      <c r="BW96">
        <f t="shared" si="5"/>
        <v>70.689999999999984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389</v>
      </c>
      <c r="M97">
        <v>90</v>
      </c>
      <c r="N97">
        <v>118.125</v>
      </c>
      <c r="O97">
        <v>123.66562500000001</v>
      </c>
      <c r="P97">
        <v>123.75</v>
      </c>
      <c r="Q97">
        <v>15.236700000000001</v>
      </c>
      <c r="R97">
        <v>30.772400000000001</v>
      </c>
      <c r="S97">
        <v>0</v>
      </c>
      <c r="T97">
        <v>0</v>
      </c>
      <c r="U97">
        <v>275.625</v>
      </c>
      <c r="V97">
        <v>10.173</v>
      </c>
      <c r="W97">
        <v>44.6785</v>
      </c>
      <c r="X97">
        <v>147.515625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46.188000000000002</v>
      </c>
      <c r="AF97">
        <v>27.608000000000001</v>
      </c>
      <c r="AG97">
        <v>29.904</v>
      </c>
      <c r="AH97">
        <v>152.94049999999999</v>
      </c>
      <c r="AI97">
        <v>19.094999999999999</v>
      </c>
      <c r="AJ97">
        <v>0</v>
      </c>
      <c r="AK97">
        <v>50.5062</v>
      </c>
      <c r="AL97">
        <v>79.364599999999996</v>
      </c>
      <c r="AM97">
        <v>15.996</v>
      </c>
      <c r="AN97">
        <v>0.91823999999999995</v>
      </c>
      <c r="AO97">
        <v>28.812000000000001</v>
      </c>
      <c r="AP97">
        <v>11.529</v>
      </c>
      <c r="AQ97">
        <v>62.244</v>
      </c>
      <c r="AR97">
        <v>49.128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70.689999999999984</v>
      </c>
      <c r="BA97">
        <f t="shared" si="4"/>
        <v>2224.0964010000002</v>
      </c>
      <c r="BB97">
        <v>94</v>
      </c>
      <c r="BD97">
        <v>22.5</v>
      </c>
      <c r="BE97">
        <v>7.34</v>
      </c>
      <c r="BF97">
        <v>1.51</v>
      </c>
      <c r="BG97">
        <v>4.08</v>
      </c>
      <c r="BH97">
        <v>5.59</v>
      </c>
      <c r="BI97">
        <v>4.5999999999999996</v>
      </c>
      <c r="BJ97">
        <v>2.99</v>
      </c>
      <c r="BK97">
        <v>4.12</v>
      </c>
      <c r="BL97">
        <v>0.98</v>
      </c>
      <c r="BM97">
        <v>0</v>
      </c>
      <c r="BN97">
        <v>0.51</v>
      </c>
      <c r="BO97">
        <v>10.67</v>
      </c>
      <c r="BP97">
        <v>0</v>
      </c>
      <c r="BQ97">
        <v>4.41</v>
      </c>
      <c r="BR97">
        <v>1.0900000000000001</v>
      </c>
      <c r="BS97">
        <v>0.3</v>
      </c>
      <c r="BT97">
        <v>0</v>
      </c>
      <c r="BU97">
        <v>0</v>
      </c>
      <c r="BV97">
        <v>0</v>
      </c>
      <c r="BW97">
        <f t="shared" si="5"/>
        <v>70.689999999999984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389</v>
      </c>
      <c r="M98">
        <v>90</v>
      </c>
      <c r="N98">
        <v>118.125</v>
      </c>
      <c r="O98">
        <v>123.66562500000001</v>
      </c>
      <c r="P98">
        <v>123.75</v>
      </c>
      <c r="Q98">
        <v>15.236700000000001</v>
      </c>
      <c r="R98">
        <v>30.772400000000001</v>
      </c>
      <c r="S98">
        <v>0</v>
      </c>
      <c r="T98">
        <v>0</v>
      </c>
      <c r="U98">
        <v>275.625</v>
      </c>
      <c r="V98">
        <v>10.173</v>
      </c>
      <c r="W98">
        <v>44.6785</v>
      </c>
      <c r="X98">
        <v>147.515625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46.188000000000002</v>
      </c>
      <c r="AF98">
        <v>27.608000000000001</v>
      </c>
      <c r="AG98">
        <v>29.904</v>
      </c>
      <c r="AH98">
        <v>152.94049999999999</v>
      </c>
      <c r="AI98">
        <v>19.094999999999999</v>
      </c>
      <c r="AJ98">
        <v>0</v>
      </c>
      <c r="AK98">
        <v>50.5062</v>
      </c>
      <c r="AL98">
        <v>79.364599999999996</v>
      </c>
      <c r="AM98">
        <v>15.996</v>
      </c>
      <c r="AN98">
        <v>0.91823999999999995</v>
      </c>
      <c r="AO98">
        <v>28.812000000000001</v>
      </c>
      <c r="AP98">
        <v>11.529</v>
      </c>
      <c r="AQ98">
        <v>62.244</v>
      </c>
      <c r="AR98">
        <v>49.128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70.689999999999984</v>
      </c>
      <c r="BA98">
        <f t="shared" si="4"/>
        <v>2224.0964010000002</v>
      </c>
      <c r="BB98">
        <v>95</v>
      </c>
      <c r="BD98">
        <v>22.5</v>
      </c>
      <c r="BE98">
        <v>7.34</v>
      </c>
      <c r="BF98">
        <v>1.51</v>
      </c>
      <c r="BG98">
        <v>4.08</v>
      </c>
      <c r="BH98">
        <v>5.59</v>
      </c>
      <c r="BI98">
        <v>4.5999999999999996</v>
      </c>
      <c r="BJ98">
        <v>2.99</v>
      </c>
      <c r="BK98">
        <v>4.12</v>
      </c>
      <c r="BL98">
        <v>0.98</v>
      </c>
      <c r="BM98">
        <v>0</v>
      </c>
      <c r="BN98">
        <v>0.51</v>
      </c>
      <c r="BO98">
        <v>10.67</v>
      </c>
      <c r="BP98">
        <v>0</v>
      </c>
      <c r="BQ98">
        <v>4.41</v>
      </c>
      <c r="BR98">
        <v>1.0900000000000001</v>
      </c>
      <c r="BS98">
        <v>0.3</v>
      </c>
      <c r="BT98">
        <v>0</v>
      </c>
      <c r="BU98">
        <v>0</v>
      </c>
      <c r="BV98">
        <v>0</v>
      </c>
      <c r="BW98">
        <f t="shared" si="5"/>
        <v>70.689999999999984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11.040504544250002</v>
      </c>
      <c r="M99">
        <f t="shared" si="6"/>
        <v>2.16</v>
      </c>
      <c r="N99">
        <f t="shared" si="6"/>
        <v>2.835</v>
      </c>
      <c r="O99">
        <f t="shared" si="6"/>
        <v>2.9679749999999947</v>
      </c>
      <c r="P99">
        <f t="shared" si="6"/>
        <v>2.97</v>
      </c>
      <c r="Q99">
        <f t="shared" si="6"/>
        <v>0.34636202349999967</v>
      </c>
      <c r="R99">
        <f t="shared" si="6"/>
        <v>0.67486120199999877</v>
      </c>
      <c r="S99">
        <f t="shared" si="6"/>
        <v>0</v>
      </c>
      <c r="T99">
        <f t="shared" si="6"/>
        <v>0</v>
      </c>
      <c r="U99">
        <f t="shared" si="6"/>
        <v>7.5664575000000038</v>
      </c>
      <c r="V99">
        <f t="shared" si="6"/>
        <v>0.21989436650000019</v>
      </c>
      <c r="W99">
        <f t="shared" si="6"/>
        <v>0.90152916749999978</v>
      </c>
      <c r="X99">
        <f t="shared" si="6"/>
        <v>3.0329853285000006</v>
      </c>
      <c r="Y99">
        <f t="shared" si="6"/>
        <v>0</v>
      </c>
      <c r="Z99">
        <f t="shared" si="6"/>
        <v>0.41125094999999923</v>
      </c>
      <c r="AA99">
        <f t="shared" si="6"/>
        <v>1.0250249999999987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0.86993815000000052</v>
      </c>
      <c r="AF99">
        <f t="shared" si="6"/>
        <v>0.70301799999999937</v>
      </c>
      <c r="AG99">
        <f t="shared" si="6"/>
        <v>0.54329160000000043</v>
      </c>
      <c r="AH99">
        <f t="shared" si="6"/>
        <v>3.6758278500000041</v>
      </c>
      <c r="AI99">
        <f t="shared" si="6"/>
        <v>0.55868023700000025</v>
      </c>
      <c r="AJ99">
        <f t="shared" si="6"/>
        <v>0</v>
      </c>
      <c r="AK99">
        <f t="shared" si="6"/>
        <v>1.2121487999999976</v>
      </c>
      <c r="AL99">
        <f t="shared" si="6"/>
        <v>1.9176485999999977</v>
      </c>
      <c r="AM99">
        <f t="shared" si="6"/>
        <v>0.38630340000000057</v>
      </c>
      <c r="AN99">
        <f t="shared" si="6"/>
        <v>1.6117024999999997E-2</v>
      </c>
      <c r="AO99">
        <f t="shared" si="6"/>
        <v>0.68818049999999853</v>
      </c>
      <c r="AP99">
        <f t="shared" si="6"/>
        <v>0.28194809999999992</v>
      </c>
      <c r="AQ99">
        <f t="shared" si="6"/>
        <v>1.2599999999999998</v>
      </c>
      <c r="AR99">
        <f t="shared" si="6"/>
        <v>1.169964</v>
      </c>
      <c r="AS99">
        <f t="shared" si="6"/>
        <v>0.76710300299999978</v>
      </c>
      <c r="AT99">
        <f t="shared" si="6"/>
        <v>0.26912858125000022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1.7092424999999987</v>
      </c>
      <c r="BA99">
        <f t="shared" si="4"/>
        <v>54.719016316499996</v>
      </c>
      <c r="BD99">
        <f t="shared" ref="BD99:BW99" si="7">SUM(BD3:BD98)/4000</f>
        <v>0.54</v>
      </c>
      <c r="BE99">
        <f t="shared" si="7"/>
        <v>0.17475999999999975</v>
      </c>
      <c r="BF99">
        <f t="shared" si="7"/>
        <v>3.6197500000000007E-2</v>
      </c>
      <c r="BG99">
        <f t="shared" si="7"/>
        <v>9.6959999999999935E-2</v>
      </c>
      <c r="BH99">
        <f t="shared" si="7"/>
        <v>0.13415999999999978</v>
      </c>
      <c r="BI99">
        <f t="shared" si="7"/>
        <v>0.11040000000000018</v>
      </c>
      <c r="BJ99">
        <f t="shared" si="7"/>
        <v>7.1760000000000101E-2</v>
      </c>
      <c r="BK99">
        <f t="shared" si="7"/>
        <v>0.10122500000000009</v>
      </c>
      <c r="BL99">
        <f t="shared" si="7"/>
        <v>3.5839999999999997E-2</v>
      </c>
      <c r="BM99">
        <f t="shared" si="7"/>
        <v>0</v>
      </c>
      <c r="BN99">
        <f t="shared" si="7"/>
        <v>1.2080000000000013E-2</v>
      </c>
      <c r="BO99">
        <f t="shared" si="7"/>
        <v>0.25933000000000017</v>
      </c>
      <c r="BP99">
        <f t="shared" si="7"/>
        <v>0</v>
      </c>
      <c r="BQ99">
        <f t="shared" si="7"/>
        <v>0.10479999999999999</v>
      </c>
      <c r="BR99">
        <f t="shared" si="7"/>
        <v>2.6480000000000066E-2</v>
      </c>
      <c r="BS99">
        <f t="shared" si="7"/>
        <v>5.2500000000000064E-3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1.7092424999999987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632.51055699999995</v>
      </c>
      <c r="M3">
        <v>87.156000000000006</v>
      </c>
      <c r="N3">
        <v>114.39225</v>
      </c>
      <c r="O3">
        <v>119.757791</v>
      </c>
      <c r="P3">
        <v>119.8395</v>
      </c>
      <c r="Q3">
        <v>21.130488</v>
      </c>
      <c r="R3">
        <v>41.050573</v>
      </c>
      <c r="S3">
        <v>0</v>
      </c>
      <c r="T3">
        <v>0</v>
      </c>
      <c r="U3">
        <v>337.94738999999998</v>
      </c>
      <c r="V3">
        <v>17.566873000000001</v>
      </c>
      <c r="W3">
        <v>42.910772000000001</v>
      </c>
      <c r="X3">
        <v>95.236087999999995</v>
      </c>
      <c r="Y3">
        <v>0</v>
      </c>
      <c r="Z3">
        <v>19.040099999999999</v>
      </c>
      <c r="AA3">
        <v>41.311943999999997</v>
      </c>
      <c r="AB3">
        <v>38.261600000000001</v>
      </c>
      <c r="AC3">
        <v>28.144423</v>
      </c>
      <c r="AD3">
        <v>35.435402000000003</v>
      </c>
      <c r="AE3">
        <v>31.931149999999999</v>
      </c>
      <c r="AF3">
        <v>28.645271999999999</v>
      </c>
      <c r="AG3">
        <v>17.995971000000001</v>
      </c>
      <c r="AH3">
        <v>148.10758000000001</v>
      </c>
      <c r="AI3">
        <v>18.491598</v>
      </c>
      <c r="AJ3">
        <v>0</v>
      </c>
      <c r="AK3">
        <v>48.910204</v>
      </c>
      <c r="AL3">
        <v>76.856679</v>
      </c>
      <c r="AM3">
        <v>15.490525999999999</v>
      </c>
      <c r="AN3">
        <v>0.61134100000000002</v>
      </c>
      <c r="AO3">
        <v>27.901541000000002</v>
      </c>
      <c r="AP3">
        <v>12.529256</v>
      </c>
      <c r="AQ3">
        <v>60.277090000000001</v>
      </c>
      <c r="AR3">
        <v>50.782896000000001</v>
      </c>
      <c r="AS3">
        <v>31.394869</v>
      </c>
      <c r="AT3">
        <v>10.892175999999999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68.900000000000006</v>
      </c>
      <c r="BA3">
        <f>SUM(B3:AZ3)</f>
        <v>2441.4099000000001</v>
      </c>
      <c r="BD3">
        <v>21.79</v>
      </c>
      <c r="BE3">
        <v>7.11</v>
      </c>
      <c r="BF3">
        <v>1.1399999999999999</v>
      </c>
      <c r="BG3">
        <v>3.95</v>
      </c>
      <c r="BH3">
        <v>5.41</v>
      </c>
      <c r="BI3">
        <v>4.45</v>
      </c>
      <c r="BJ3">
        <v>2.9</v>
      </c>
      <c r="BK3">
        <v>4.01</v>
      </c>
      <c r="BL3">
        <v>1.85</v>
      </c>
      <c r="BM3">
        <v>0</v>
      </c>
      <c r="BN3">
        <v>0.49</v>
      </c>
      <c r="BO3">
        <v>10.27</v>
      </c>
      <c r="BP3">
        <v>0</v>
      </c>
      <c r="BQ3">
        <v>4.2699999999999996</v>
      </c>
      <c r="BR3">
        <v>1.06</v>
      </c>
      <c r="BS3">
        <v>0.2</v>
      </c>
      <c r="BT3">
        <v>0</v>
      </c>
      <c r="BU3">
        <v>0</v>
      </c>
      <c r="BV3">
        <v>0</v>
      </c>
      <c r="BW3">
        <f>SUM(BD3:BV3)</f>
        <v>68.900000000000006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632.51055699999995</v>
      </c>
      <c r="M4">
        <v>87.156000000000006</v>
      </c>
      <c r="N4">
        <v>114.39225</v>
      </c>
      <c r="O4">
        <v>119.757791</v>
      </c>
      <c r="P4">
        <v>119.8395</v>
      </c>
      <c r="Q4">
        <v>21.130488</v>
      </c>
      <c r="R4">
        <v>41.050573</v>
      </c>
      <c r="S4">
        <v>0</v>
      </c>
      <c r="T4">
        <v>0</v>
      </c>
      <c r="U4">
        <v>337.94738999999998</v>
      </c>
      <c r="V4">
        <v>17.566873000000001</v>
      </c>
      <c r="W4">
        <v>42.910772000000001</v>
      </c>
      <c r="X4">
        <v>95.236087999999995</v>
      </c>
      <c r="Y4">
        <v>0</v>
      </c>
      <c r="Z4">
        <v>19.040099999999999</v>
      </c>
      <c r="AA4">
        <v>41.311943999999997</v>
      </c>
      <c r="AB4">
        <v>38.261600000000001</v>
      </c>
      <c r="AC4">
        <v>28.144423</v>
      </c>
      <c r="AD4">
        <v>35.435402000000003</v>
      </c>
      <c r="AE4">
        <v>31.931149999999999</v>
      </c>
      <c r="AF4">
        <v>28.645271999999999</v>
      </c>
      <c r="AG4">
        <v>17.995971000000001</v>
      </c>
      <c r="AH4">
        <v>148.10758000000001</v>
      </c>
      <c r="AI4">
        <v>18.491598</v>
      </c>
      <c r="AJ4">
        <v>0</v>
      </c>
      <c r="AK4">
        <v>48.910204</v>
      </c>
      <c r="AL4">
        <v>76.856679</v>
      </c>
      <c r="AM4">
        <v>15.490525999999999</v>
      </c>
      <c r="AN4">
        <v>0.61134100000000002</v>
      </c>
      <c r="AO4">
        <v>27.901541000000002</v>
      </c>
      <c r="AP4">
        <v>12.529256</v>
      </c>
      <c r="AQ4">
        <v>60.277090000000001</v>
      </c>
      <c r="AR4">
        <v>50.782896000000001</v>
      </c>
      <c r="AS4">
        <v>31.394869</v>
      </c>
      <c r="AT4">
        <v>10.892175999999999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68.900000000000006</v>
      </c>
      <c r="BA4">
        <f t="shared" ref="BA4:BA67" si="1">SUM(B4:AZ4)</f>
        <v>2441.4099000000001</v>
      </c>
      <c r="BD4">
        <v>21.79</v>
      </c>
      <c r="BE4">
        <v>7.11</v>
      </c>
      <c r="BF4">
        <v>1.1399999999999999</v>
      </c>
      <c r="BG4">
        <v>3.95</v>
      </c>
      <c r="BH4">
        <v>5.41</v>
      </c>
      <c r="BI4">
        <v>4.45</v>
      </c>
      <c r="BJ4">
        <v>2.9</v>
      </c>
      <c r="BK4">
        <v>4.01</v>
      </c>
      <c r="BL4">
        <v>1.85</v>
      </c>
      <c r="BM4">
        <v>0</v>
      </c>
      <c r="BN4">
        <v>0.49</v>
      </c>
      <c r="BO4">
        <v>10.27</v>
      </c>
      <c r="BP4">
        <v>0</v>
      </c>
      <c r="BQ4">
        <v>4.2699999999999996</v>
      </c>
      <c r="BR4">
        <v>1.06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68.900000000000006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632.51055699999995</v>
      </c>
      <c r="M5">
        <v>87.156000000000006</v>
      </c>
      <c r="N5">
        <v>114.39225</v>
      </c>
      <c r="O5">
        <v>119.757791</v>
      </c>
      <c r="P5">
        <v>119.8395</v>
      </c>
      <c r="Q5">
        <v>21.130488</v>
      </c>
      <c r="R5">
        <v>41.050573</v>
      </c>
      <c r="S5">
        <v>0</v>
      </c>
      <c r="T5">
        <v>0</v>
      </c>
      <c r="U5">
        <v>337.94738999999998</v>
      </c>
      <c r="V5">
        <v>17.566873000000001</v>
      </c>
      <c r="W5">
        <v>42.910772000000001</v>
      </c>
      <c r="X5">
        <v>95.236087999999995</v>
      </c>
      <c r="Y5">
        <v>0</v>
      </c>
      <c r="Z5">
        <v>19.040099999999999</v>
      </c>
      <c r="AA5">
        <v>41.311943999999997</v>
      </c>
      <c r="AB5">
        <v>38.261600000000001</v>
      </c>
      <c r="AC5">
        <v>28.144423</v>
      </c>
      <c r="AD5">
        <v>35.435402000000003</v>
      </c>
      <c r="AE5">
        <v>31.931149999999999</v>
      </c>
      <c r="AF5">
        <v>28.645271999999999</v>
      </c>
      <c r="AG5">
        <v>17.995971000000001</v>
      </c>
      <c r="AH5">
        <v>148.10758000000001</v>
      </c>
      <c r="AI5">
        <v>18.491598</v>
      </c>
      <c r="AJ5">
        <v>0</v>
      </c>
      <c r="AK5">
        <v>48.910204</v>
      </c>
      <c r="AL5">
        <v>76.856679</v>
      </c>
      <c r="AM5">
        <v>15.490525999999999</v>
      </c>
      <c r="AN5">
        <v>0.61134100000000002</v>
      </c>
      <c r="AO5">
        <v>27.901541000000002</v>
      </c>
      <c r="AP5">
        <v>12.529256</v>
      </c>
      <c r="AQ5">
        <v>60.277090000000001</v>
      </c>
      <c r="AR5">
        <v>47.575555000000001</v>
      </c>
      <c r="AS5">
        <v>31.394869</v>
      </c>
      <c r="AT5">
        <v>10.892175999999999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68.95</v>
      </c>
      <c r="BA5">
        <f t="shared" si="1"/>
        <v>2438.2525589999996</v>
      </c>
      <c r="BD5">
        <v>21.79</v>
      </c>
      <c r="BE5">
        <v>7.11</v>
      </c>
      <c r="BF5">
        <v>1.19</v>
      </c>
      <c r="BG5">
        <v>3.95</v>
      </c>
      <c r="BH5">
        <v>5.41</v>
      </c>
      <c r="BI5">
        <v>4.45</v>
      </c>
      <c r="BJ5">
        <v>2.9</v>
      </c>
      <c r="BK5">
        <v>4.01</v>
      </c>
      <c r="BL5">
        <v>1.85</v>
      </c>
      <c r="BM5">
        <v>0</v>
      </c>
      <c r="BN5">
        <v>0.49</v>
      </c>
      <c r="BO5">
        <v>10.27</v>
      </c>
      <c r="BP5">
        <v>0</v>
      </c>
      <c r="BQ5">
        <v>4.2699999999999996</v>
      </c>
      <c r="BR5">
        <v>1.06</v>
      </c>
      <c r="BS5">
        <v>0.2</v>
      </c>
      <c r="BT5">
        <v>0</v>
      </c>
      <c r="BU5">
        <v>0</v>
      </c>
      <c r="BV5">
        <v>0</v>
      </c>
      <c r="BW5">
        <f t="shared" si="2"/>
        <v>68.95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632.51055699999995</v>
      </c>
      <c r="M6">
        <v>87.156000000000006</v>
      </c>
      <c r="N6">
        <v>114.39225</v>
      </c>
      <c r="O6">
        <v>119.757791</v>
      </c>
      <c r="P6">
        <v>119.8395</v>
      </c>
      <c r="Q6">
        <v>21.130488</v>
      </c>
      <c r="R6">
        <v>41.050573</v>
      </c>
      <c r="S6">
        <v>0</v>
      </c>
      <c r="T6">
        <v>0</v>
      </c>
      <c r="U6">
        <v>337.94738999999998</v>
      </c>
      <c r="V6">
        <v>17.566873000000001</v>
      </c>
      <c r="W6">
        <v>42.910772000000001</v>
      </c>
      <c r="X6">
        <v>95.236087999999995</v>
      </c>
      <c r="Y6">
        <v>0</v>
      </c>
      <c r="Z6">
        <v>19.040099999999999</v>
      </c>
      <c r="AA6">
        <v>41.311943999999997</v>
      </c>
      <c r="AB6">
        <v>38.261600000000001</v>
      </c>
      <c r="AC6">
        <v>28.144423</v>
      </c>
      <c r="AD6">
        <v>35.435402000000003</v>
      </c>
      <c r="AE6">
        <v>31.931149999999999</v>
      </c>
      <c r="AF6">
        <v>28.645271999999999</v>
      </c>
      <c r="AG6">
        <v>17.995971000000001</v>
      </c>
      <c r="AH6">
        <v>148.10758000000001</v>
      </c>
      <c r="AI6">
        <v>18.491598</v>
      </c>
      <c r="AJ6">
        <v>0</v>
      </c>
      <c r="AK6">
        <v>48.910204</v>
      </c>
      <c r="AL6">
        <v>76.856679</v>
      </c>
      <c r="AM6">
        <v>15.490525999999999</v>
      </c>
      <c r="AN6">
        <v>0.61134100000000002</v>
      </c>
      <c r="AO6">
        <v>27.901541000000002</v>
      </c>
      <c r="AP6">
        <v>12.529256</v>
      </c>
      <c r="AQ6">
        <v>60.277090000000001</v>
      </c>
      <c r="AR6">
        <v>47.575555000000001</v>
      </c>
      <c r="AS6">
        <v>31.394869</v>
      </c>
      <c r="AT6">
        <v>10.892175999999999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68.95</v>
      </c>
      <c r="BA6">
        <f t="shared" si="1"/>
        <v>2438.2525589999996</v>
      </c>
      <c r="BD6">
        <v>21.79</v>
      </c>
      <c r="BE6">
        <v>7.11</v>
      </c>
      <c r="BF6">
        <v>1.19</v>
      </c>
      <c r="BG6">
        <v>3.95</v>
      </c>
      <c r="BH6">
        <v>5.41</v>
      </c>
      <c r="BI6">
        <v>4.45</v>
      </c>
      <c r="BJ6">
        <v>2.9</v>
      </c>
      <c r="BK6">
        <v>4.01</v>
      </c>
      <c r="BL6">
        <v>1.85</v>
      </c>
      <c r="BM6">
        <v>0</v>
      </c>
      <c r="BN6">
        <v>0.49</v>
      </c>
      <c r="BO6">
        <v>10.27</v>
      </c>
      <c r="BP6">
        <v>0</v>
      </c>
      <c r="BQ6">
        <v>4.2699999999999996</v>
      </c>
      <c r="BR6">
        <v>1.06</v>
      </c>
      <c r="BS6">
        <v>0.2</v>
      </c>
      <c r="BT6">
        <v>0</v>
      </c>
      <c r="BU6">
        <v>0</v>
      </c>
      <c r="BV6">
        <v>0</v>
      </c>
      <c r="BW6">
        <f t="shared" si="2"/>
        <v>68.95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632.51055699999995</v>
      </c>
      <c r="M7">
        <v>87.156000000000006</v>
      </c>
      <c r="N7">
        <v>114.39225</v>
      </c>
      <c r="O7">
        <v>119.757791</v>
      </c>
      <c r="P7">
        <v>119.8395</v>
      </c>
      <c r="Q7">
        <v>21.130488</v>
      </c>
      <c r="R7">
        <v>41.050573</v>
      </c>
      <c r="S7">
        <v>0</v>
      </c>
      <c r="T7">
        <v>0</v>
      </c>
      <c r="U7">
        <v>337.94738999999998</v>
      </c>
      <c r="V7">
        <v>17.566873000000001</v>
      </c>
      <c r="W7">
        <v>42.910772000000001</v>
      </c>
      <c r="X7">
        <v>130.55491000000001</v>
      </c>
      <c r="Y7">
        <v>0</v>
      </c>
      <c r="Z7">
        <v>19.040099999999999</v>
      </c>
      <c r="AA7">
        <v>41.311943999999997</v>
      </c>
      <c r="AB7">
        <v>38.261600000000001</v>
      </c>
      <c r="AC7">
        <v>28.144423</v>
      </c>
      <c r="AD7">
        <v>35.435402000000003</v>
      </c>
      <c r="AE7">
        <v>31.931149999999999</v>
      </c>
      <c r="AF7">
        <v>28.645271999999999</v>
      </c>
      <c r="AG7">
        <v>17.995971000000001</v>
      </c>
      <c r="AH7">
        <v>148.10758000000001</v>
      </c>
      <c r="AI7">
        <v>18.491598</v>
      </c>
      <c r="AJ7">
        <v>0</v>
      </c>
      <c r="AK7">
        <v>48.910204</v>
      </c>
      <c r="AL7">
        <v>76.856679</v>
      </c>
      <c r="AM7">
        <v>15.490525999999999</v>
      </c>
      <c r="AN7">
        <v>0.61134100000000002</v>
      </c>
      <c r="AO7">
        <v>27.901541000000002</v>
      </c>
      <c r="AP7">
        <v>12.529256</v>
      </c>
      <c r="AQ7">
        <v>60.277090000000001</v>
      </c>
      <c r="AR7">
        <v>47.575555000000001</v>
      </c>
      <c r="AS7">
        <v>30.889426</v>
      </c>
      <c r="AT7">
        <v>10.892175999999999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68.95</v>
      </c>
      <c r="BA7">
        <f t="shared" si="1"/>
        <v>2473.0659379999993</v>
      </c>
      <c r="BD7">
        <v>21.79</v>
      </c>
      <c r="BE7">
        <v>7.11</v>
      </c>
      <c r="BF7">
        <v>1.19</v>
      </c>
      <c r="BG7">
        <v>3.95</v>
      </c>
      <c r="BH7">
        <v>5.41</v>
      </c>
      <c r="BI7">
        <v>4.45</v>
      </c>
      <c r="BJ7">
        <v>2.9</v>
      </c>
      <c r="BK7">
        <v>4.01</v>
      </c>
      <c r="BL7">
        <v>1.85</v>
      </c>
      <c r="BM7">
        <v>0</v>
      </c>
      <c r="BN7">
        <v>0.49</v>
      </c>
      <c r="BO7">
        <v>10.27</v>
      </c>
      <c r="BP7">
        <v>0</v>
      </c>
      <c r="BQ7">
        <v>4.2699999999999996</v>
      </c>
      <c r="BR7">
        <v>1.06</v>
      </c>
      <c r="BS7">
        <v>0.2</v>
      </c>
      <c r="BT7">
        <v>0</v>
      </c>
      <c r="BU7">
        <v>0</v>
      </c>
      <c r="BV7">
        <v>0</v>
      </c>
      <c r="BW7">
        <f t="shared" si="2"/>
        <v>68.95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632.51055699999995</v>
      </c>
      <c r="M8">
        <v>87.156000000000006</v>
      </c>
      <c r="N8">
        <v>114.39225</v>
      </c>
      <c r="O8">
        <v>119.757791</v>
      </c>
      <c r="P8">
        <v>119.8395</v>
      </c>
      <c r="Q8">
        <v>16.584430999999999</v>
      </c>
      <c r="R8">
        <v>31.361440000000002</v>
      </c>
      <c r="S8">
        <v>0</v>
      </c>
      <c r="T8">
        <v>0</v>
      </c>
      <c r="U8">
        <v>337.94738999999998</v>
      </c>
      <c r="V8">
        <v>17.566873000000001</v>
      </c>
      <c r="W8">
        <v>42.910772000000001</v>
      </c>
      <c r="X8">
        <v>130.55491000000001</v>
      </c>
      <c r="Y8">
        <v>0</v>
      </c>
      <c r="Z8">
        <v>19.040099999999999</v>
      </c>
      <c r="AA8">
        <v>41.311943999999997</v>
      </c>
      <c r="AB8">
        <v>38.261600000000001</v>
      </c>
      <c r="AC8">
        <v>28.144423</v>
      </c>
      <c r="AD8">
        <v>35.435402000000003</v>
      </c>
      <c r="AE8">
        <v>31.931149999999999</v>
      </c>
      <c r="AF8">
        <v>28.645271999999999</v>
      </c>
      <c r="AG8">
        <v>17.995971000000001</v>
      </c>
      <c r="AH8">
        <v>148.10758000000001</v>
      </c>
      <c r="AI8">
        <v>18.491598</v>
      </c>
      <c r="AJ8">
        <v>0</v>
      </c>
      <c r="AK8">
        <v>48.910204</v>
      </c>
      <c r="AL8">
        <v>76.856679</v>
      </c>
      <c r="AM8">
        <v>15.490525999999999</v>
      </c>
      <c r="AN8">
        <v>0.61134100000000002</v>
      </c>
      <c r="AO8">
        <v>27.901541000000002</v>
      </c>
      <c r="AP8">
        <v>12.529256</v>
      </c>
      <c r="AQ8">
        <v>60.277090000000001</v>
      </c>
      <c r="AR8">
        <v>47.575555000000001</v>
      </c>
      <c r="AS8">
        <v>30.889426</v>
      </c>
      <c r="AT8">
        <v>8.7445660000000007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68.95</v>
      </c>
      <c r="BA8">
        <f t="shared" si="1"/>
        <v>2456.6831379999994</v>
      </c>
      <c r="BD8">
        <v>21.79</v>
      </c>
      <c r="BE8">
        <v>7.11</v>
      </c>
      <c r="BF8">
        <v>1.19</v>
      </c>
      <c r="BG8">
        <v>3.95</v>
      </c>
      <c r="BH8">
        <v>5.41</v>
      </c>
      <c r="BI8">
        <v>4.45</v>
      </c>
      <c r="BJ8">
        <v>2.9</v>
      </c>
      <c r="BK8">
        <v>4.01</v>
      </c>
      <c r="BL8">
        <v>1.85</v>
      </c>
      <c r="BM8">
        <v>0</v>
      </c>
      <c r="BN8">
        <v>0.49</v>
      </c>
      <c r="BO8">
        <v>10.27</v>
      </c>
      <c r="BP8">
        <v>0</v>
      </c>
      <c r="BQ8">
        <v>4.2699999999999996</v>
      </c>
      <c r="BR8">
        <v>1.06</v>
      </c>
      <c r="BS8">
        <v>0.2</v>
      </c>
      <c r="BT8">
        <v>0</v>
      </c>
      <c r="BU8">
        <v>0</v>
      </c>
      <c r="BV8">
        <v>0</v>
      </c>
      <c r="BW8">
        <f t="shared" si="2"/>
        <v>68.95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632.51055699999995</v>
      </c>
      <c r="M9">
        <v>87.156000000000006</v>
      </c>
      <c r="N9">
        <v>114.39225</v>
      </c>
      <c r="O9">
        <v>119.757791</v>
      </c>
      <c r="P9">
        <v>119.8395</v>
      </c>
      <c r="Q9">
        <v>16.584430999999999</v>
      </c>
      <c r="R9">
        <v>31.361440000000002</v>
      </c>
      <c r="S9">
        <v>0</v>
      </c>
      <c r="T9">
        <v>0</v>
      </c>
      <c r="U9">
        <v>337.94738999999998</v>
      </c>
      <c r="V9">
        <v>14.114139</v>
      </c>
      <c r="W9">
        <v>42.910772000000001</v>
      </c>
      <c r="X9">
        <v>130.55491000000001</v>
      </c>
      <c r="Y9">
        <v>0</v>
      </c>
      <c r="Z9">
        <v>19.040099999999999</v>
      </c>
      <c r="AA9">
        <v>41.311943999999997</v>
      </c>
      <c r="AB9">
        <v>38.261600000000001</v>
      </c>
      <c r="AC9">
        <v>28.144423</v>
      </c>
      <c r="AD9">
        <v>35.435402000000003</v>
      </c>
      <c r="AE9">
        <v>31.931149999999999</v>
      </c>
      <c r="AF9">
        <v>28.645271999999999</v>
      </c>
      <c r="AG9">
        <v>17.995971000000001</v>
      </c>
      <c r="AH9">
        <v>148.10758000000001</v>
      </c>
      <c r="AI9">
        <v>18.491598</v>
      </c>
      <c r="AJ9">
        <v>0</v>
      </c>
      <c r="AK9">
        <v>48.910204</v>
      </c>
      <c r="AL9">
        <v>76.856679</v>
      </c>
      <c r="AM9">
        <v>15.490525999999999</v>
      </c>
      <c r="AN9">
        <v>0.61134100000000002</v>
      </c>
      <c r="AO9">
        <v>27.901541000000002</v>
      </c>
      <c r="AP9">
        <v>12.529256</v>
      </c>
      <c r="AQ9">
        <v>45.207816999999999</v>
      </c>
      <c r="AR9">
        <v>47.575555000000001</v>
      </c>
      <c r="AS9">
        <v>30.889426</v>
      </c>
      <c r="AT9">
        <v>10.892175999999999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69.110000000000014</v>
      </c>
      <c r="BA9">
        <f t="shared" si="1"/>
        <v>2440.4687409999997</v>
      </c>
      <c r="BD9">
        <v>21.79</v>
      </c>
      <c r="BE9">
        <v>7.11</v>
      </c>
      <c r="BF9">
        <v>1.25</v>
      </c>
      <c r="BG9">
        <v>3.95</v>
      </c>
      <c r="BH9">
        <v>5.41</v>
      </c>
      <c r="BI9">
        <v>4.45</v>
      </c>
      <c r="BJ9">
        <v>2.9</v>
      </c>
      <c r="BK9">
        <v>4.01</v>
      </c>
      <c r="BL9">
        <v>1.95</v>
      </c>
      <c r="BM9">
        <v>0</v>
      </c>
      <c r="BN9">
        <v>0.49</v>
      </c>
      <c r="BO9">
        <v>10.27</v>
      </c>
      <c r="BP9">
        <v>0</v>
      </c>
      <c r="BQ9">
        <v>4.2699999999999996</v>
      </c>
      <c r="BR9">
        <v>1.06</v>
      </c>
      <c r="BS9">
        <v>0.2</v>
      </c>
      <c r="BT9">
        <v>0</v>
      </c>
      <c r="BU9">
        <v>0</v>
      </c>
      <c r="BV9">
        <v>0</v>
      </c>
      <c r="BW9">
        <f t="shared" si="2"/>
        <v>69.110000000000014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632.51055699999995</v>
      </c>
      <c r="M10">
        <v>87.156000000000006</v>
      </c>
      <c r="N10">
        <v>114.39225</v>
      </c>
      <c r="O10">
        <v>119.757791</v>
      </c>
      <c r="P10">
        <v>119.8395</v>
      </c>
      <c r="Q10">
        <v>16.584430999999999</v>
      </c>
      <c r="R10">
        <v>31.361440000000002</v>
      </c>
      <c r="S10">
        <v>0</v>
      </c>
      <c r="T10">
        <v>0</v>
      </c>
      <c r="U10">
        <v>337.94738999999998</v>
      </c>
      <c r="V10">
        <v>14.114139</v>
      </c>
      <c r="W10">
        <v>42.910772000000001</v>
      </c>
      <c r="X10">
        <v>130.55491000000001</v>
      </c>
      <c r="Y10">
        <v>0</v>
      </c>
      <c r="Z10">
        <v>19.040099999999999</v>
      </c>
      <c r="AA10">
        <v>41.311943999999997</v>
      </c>
      <c r="AB10">
        <v>38.261600000000001</v>
      </c>
      <c r="AC10">
        <v>28.144423</v>
      </c>
      <c r="AD10">
        <v>35.435402000000003</v>
      </c>
      <c r="AE10">
        <v>31.931149999999999</v>
      </c>
      <c r="AF10">
        <v>28.645271999999999</v>
      </c>
      <c r="AG10">
        <v>17.995971000000001</v>
      </c>
      <c r="AH10">
        <v>148.10758000000001</v>
      </c>
      <c r="AI10">
        <v>18.491598</v>
      </c>
      <c r="AJ10">
        <v>0</v>
      </c>
      <c r="AK10">
        <v>48.910204</v>
      </c>
      <c r="AL10">
        <v>76.856679</v>
      </c>
      <c r="AM10">
        <v>15.490525999999999</v>
      </c>
      <c r="AN10">
        <v>0.61134100000000002</v>
      </c>
      <c r="AO10">
        <v>27.901541000000002</v>
      </c>
      <c r="AP10">
        <v>12.529256</v>
      </c>
      <c r="AQ10">
        <v>45.207816999999999</v>
      </c>
      <c r="AR10">
        <v>47.575555000000001</v>
      </c>
      <c r="AS10">
        <v>30.889426</v>
      </c>
      <c r="AT10">
        <v>10.892175999999999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69.110000000000014</v>
      </c>
      <c r="BA10">
        <f t="shared" si="1"/>
        <v>2440.4687409999997</v>
      </c>
      <c r="BD10">
        <v>21.79</v>
      </c>
      <c r="BE10">
        <v>7.11</v>
      </c>
      <c r="BF10">
        <v>1.25</v>
      </c>
      <c r="BG10">
        <v>3.95</v>
      </c>
      <c r="BH10">
        <v>5.41</v>
      </c>
      <c r="BI10">
        <v>4.45</v>
      </c>
      <c r="BJ10">
        <v>2.9</v>
      </c>
      <c r="BK10">
        <v>4.01</v>
      </c>
      <c r="BL10">
        <v>1.95</v>
      </c>
      <c r="BM10">
        <v>0</v>
      </c>
      <c r="BN10">
        <v>0.49</v>
      </c>
      <c r="BO10">
        <v>10.27</v>
      </c>
      <c r="BP10">
        <v>0</v>
      </c>
      <c r="BQ10">
        <v>4.2699999999999996</v>
      </c>
      <c r="BR10">
        <v>1.06</v>
      </c>
      <c r="BS10">
        <v>0.2</v>
      </c>
      <c r="BT10">
        <v>0</v>
      </c>
      <c r="BU10">
        <v>0</v>
      </c>
      <c r="BV10">
        <v>0</v>
      </c>
      <c r="BW10">
        <f t="shared" si="2"/>
        <v>69.110000000000014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528.13863200000003</v>
      </c>
      <c r="M11">
        <v>87.156000000000006</v>
      </c>
      <c r="N11">
        <v>114.39225</v>
      </c>
      <c r="O11">
        <v>119.757791</v>
      </c>
      <c r="P11">
        <v>119.8395</v>
      </c>
      <c r="Q11">
        <v>16.584430999999999</v>
      </c>
      <c r="R11">
        <v>31.361440000000002</v>
      </c>
      <c r="S11">
        <v>0</v>
      </c>
      <c r="T11">
        <v>0</v>
      </c>
      <c r="U11">
        <v>337.94738999999998</v>
      </c>
      <c r="V11">
        <v>14.114139</v>
      </c>
      <c r="W11">
        <v>42.909804000000001</v>
      </c>
      <c r="X11">
        <v>142.61021600000001</v>
      </c>
      <c r="Y11">
        <v>0</v>
      </c>
      <c r="Z11">
        <v>19.040099999999999</v>
      </c>
      <c r="AA11">
        <v>41.311943999999997</v>
      </c>
      <c r="AB11">
        <v>38.261600000000001</v>
      </c>
      <c r="AC11">
        <v>28.144423</v>
      </c>
      <c r="AD11">
        <v>35.435402000000003</v>
      </c>
      <c r="AE11">
        <v>31.931149999999999</v>
      </c>
      <c r="AF11">
        <v>28.645271999999999</v>
      </c>
      <c r="AG11">
        <v>17.995971000000001</v>
      </c>
      <c r="AH11">
        <v>148.10758000000001</v>
      </c>
      <c r="AI11">
        <v>6.1638659999999996</v>
      </c>
      <c r="AJ11">
        <v>0</v>
      </c>
      <c r="AK11">
        <v>48.910204</v>
      </c>
      <c r="AL11">
        <v>76.856679</v>
      </c>
      <c r="AM11">
        <v>15.490525999999999</v>
      </c>
      <c r="AN11">
        <v>0.61134100000000002</v>
      </c>
      <c r="AO11">
        <v>27.901541000000002</v>
      </c>
      <c r="AP11">
        <v>12.529256</v>
      </c>
      <c r="AQ11">
        <v>45.207816999999999</v>
      </c>
      <c r="AR11">
        <v>47.575555000000001</v>
      </c>
      <c r="AS11">
        <v>30.889426</v>
      </c>
      <c r="AT11">
        <v>10.892175999999999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68.78</v>
      </c>
      <c r="BA11">
        <f t="shared" si="1"/>
        <v>2335.4934220000005</v>
      </c>
      <c r="BD11">
        <v>21.79</v>
      </c>
      <c r="BE11">
        <v>6.94</v>
      </c>
      <c r="BF11">
        <v>1.32</v>
      </c>
      <c r="BG11">
        <v>3.83</v>
      </c>
      <c r="BH11">
        <v>5.41</v>
      </c>
      <c r="BI11">
        <v>4.45</v>
      </c>
      <c r="BJ11">
        <v>2.9</v>
      </c>
      <c r="BK11">
        <v>4.01</v>
      </c>
      <c r="BL11">
        <v>1.86</v>
      </c>
      <c r="BM11">
        <v>0</v>
      </c>
      <c r="BN11">
        <v>0.47</v>
      </c>
      <c r="BO11">
        <v>10.36</v>
      </c>
      <c r="BP11">
        <v>0</v>
      </c>
      <c r="BQ11">
        <v>4.1399999999999997</v>
      </c>
      <c r="BR11">
        <v>1.1000000000000001</v>
      </c>
      <c r="BS11">
        <v>0.2</v>
      </c>
      <c r="BT11">
        <v>0</v>
      </c>
      <c r="BU11">
        <v>0</v>
      </c>
      <c r="BV11">
        <v>0</v>
      </c>
      <c r="BW11">
        <f t="shared" si="2"/>
        <v>68.78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528.13863200000003</v>
      </c>
      <c r="M12">
        <v>87.156000000000006</v>
      </c>
      <c r="N12">
        <v>114.39225</v>
      </c>
      <c r="O12">
        <v>119.757791</v>
      </c>
      <c r="P12">
        <v>119.8395</v>
      </c>
      <c r="Q12">
        <v>16.584430999999999</v>
      </c>
      <c r="R12">
        <v>31.361440000000002</v>
      </c>
      <c r="S12">
        <v>0</v>
      </c>
      <c r="T12">
        <v>0</v>
      </c>
      <c r="U12">
        <v>337.94738999999998</v>
      </c>
      <c r="V12">
        <v>14.114139</v>
      </c>
      <c r="W12">
        <v>42.909804000000001</v>
      </c>
      <c r="X12">
        <v>142.61021600000001</v>
      </c>
      <c r="Y12">
        <v>0</v>
      </c>
      <c r="Z12">
        <v>19.040099999999999</v>
      </c>
      <c r="AA12">
        <v>41.311943999999997</v>
      </c>
      <c r="AB12">
        <v>38.261600000000001</v>
      </c>
      <c r="AC12">
        <v>28.144423</v>
      </c>
      <c r="AD12">
        <v>35.435402000000003</v>
      </c>
      <c r="AE12">
        <v>31.931149999999999</v>
      </c>
      <c r="AF12">
        <v>28.645271999999999</v>
      </c>
      <c r="AG12">
        <v>17.995971000000001</v>
      </c>
      <c r="AH12">
        <v>148.10758000000001</v>
      </c>
      <c r="AI12">
        <v>6.1638659999999996</v>
      </c>
      <c r="AJ12">
        <v>0</v>
      </c>
      <c r="AK12">
        <v>48.910204</v>
      </c>
      <c r="AL12">
        <v>76.856679</v>
      </c>
      <c r="AM12">
        <v>15.490525999999999</v>
      </c>
      <c r="AN12">
        <v>0.61134100000000002</v>
      </c>
      <c r="AO12">
        <v>27.901541000000002</v>
      </c>
      <c r="AP12">
        <v>12.529256</v>
      </c>
      <c r="AQ12">
        <v>45.207816999999999</v>
      </c>
      <c r="AR12">
        <v>47.575555000000001</v>
      </c>
      <c r="AS12">
        <v>30.889426</v>
      </c>
      <c r="AT12">
        <v>10.892175999999999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68.78</v>
      </c>
      <c r="BA12">
        <f t="shared" si="1"/>
        <v>2335.4934220000005</v>
      </c>
      <c r="BD12">
        <v>21.79</v>
      </c>
      <c r="BE12">
        <v>6.94</v>
      </c>
      <c r="BF12">
        <v>1.32</v>
      </c>
      <c r="BG12">
        <v>3.83</v>
      </c>
      <c r="BH12">
        <v>5.41</v>
      </c>
      <c r="BI12">
        <v>4.45</v>
      </c>
      <c r="BJ12">
        <v>2.9</v>
      </c>
      <c r="BK12">
        <v>4.01</v>
      </c>
      <c r="BL12">
        <v>1.86</v>
      </c>
      <c r="BM12">
        <v>0</v>
      </c>
      <c r="BN12">
        <v>0.47</v>
      </c>
      <c r="BO12">
        <v>10.36</v>
      </c>
      <c r="BP12">
        <v>0</v>
      </c>
      <c r="BQ12">
        <v>4.1399999999999997</v>
      </c>
      <c r="BR12">
        <v>1.1000000000000001</v>
      </c>
      <c r="BS12">
        <v>0.2</v>
      </c>
      <c r="BT12">
        <v>0</v>
      </c>
      <c r="BU12">
        <v>0</v>
      </c>
      <c r="BV12">
        <v>0</v>
      </c>
      <c r="BW12">
        <f t="shared" si="2"/>
        <v>68.78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528.13863200000003</v>
      </c>
      <c r="M13">
        <v>87.156000000000006</v>
      </c>
      <c r="N13">
        <v>114.39225</v>
      </c>
      <c r="O13">
        <v>119.757791</v>
      </c>
      <c r="P13">
        <v>119.8395</v>
      </c>
      <c r="Q13">
        <v>13.154068000000001</v>
      </c>
      <c r="R13">
        <v>25.776581</v>
      </c>
      <c r="S13">
        <v>0</v>
      </c>
      <c r="T13">
        <v>0</v>
      </c>
      <c r="U13">
        <v>337.94738999999998</v>
      </c>
      <c r="V13">
        <v>14.114139</v>
      </c>
      <c r="W13">
        <v>42.909804000000001</v>
      </c>
      <c r="X13">
        <v>142.61021600000001</v>
      </c>
      <c r="Y13">
        <v>0</v>
      </c>
      <c r="Z13">
        <v>19.040099999999999</v>
      </c>
      <c r="AA13">
        <v>41.311943999999997</v>
      </c>
      <c r="AB13">
        <v>38.261600000000001</v>
      </c>
      <c r="AC13">
        <v>28.144423</v>
      </c>
      <c r="AD13">
        <v>35.435402000000003</v>
      </c>
      <c r="AE13">
        <v>31.931149999999999</v>
      </c>
      <c r="AF13">
        <v>28.645271999999999</v>
      </c>
      <c r="AG13">
        <v>17.995971000000001</v>
      </c>
      <c r="AH13">
        <v>148.10758000000001</v>
      </c>
      <c r="AI13">
        <v>6.1638659999999996</v>
      </c>
      <c r="AJ13">
        <v>0</v>
      </c>
      <c r="AK13">
        <v>48.910204</v>
      </c>
      <c r="AL13">
        <v>76.856679</v>
      </c>
      <c r="AM13">
        <v>15.490525999999999</v>
      </c>
      <c r="AN13">
        <v>0.61134100000000002</v>
      </c>
      <c r="AO13">
        <v>27.901541000000002</v>
      </c>
      <c r="AP13">
        <v>12.529256</v>
      </c>
      <c r="AQ13">
        <v>45.207816999999999</v>
      </c>
      <c r="AR13">
        <v>47.575555000000001</v>
      </c>
      <c r="AS13">
        <v>30.889426</v>
      </c>
      <c r="AT13">
        <v>10.892175999999999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68.839999999999989</v>
      </c>
      <c r="BA13">
        <f t="shared" si="1"/>
        <v>2326.5382000000004</v>
      </c>
      <c r="BD13">
        <v>21.79</v>
      </c>
      <c r="BE13">
        <v>6.94</v>
      </c>
      <c r="BF13">
        <v>1.38</v>
      </c>
      <c r="BG13">
        <v>3.83</v>
      </c>
      <c r="BH13">
        <v>5.41</v>
      </c>
      <c r="BI13">
        <v>4.45</v>
      </c>
      <c r="BJ13">
        <v>2.9</v>
      </c>
      <c r="BK13">
        <v>4.01</v>
      </c>
      <c r="BL13">
        <v>1.86</v>
      </c>
      <c r="BM13">
        <v>0</v>
      </c>
      <c r="BN13">
        <v>0.47</v>
      </c>
      <c r="BO13">
        <v>10.36</v>
      </c>
      <c r="BP13">
        <v>0</v>
      </c>
      <c r="BQ13">
        <v>4.1399999999999997</v>
      </c>
      <c r="BR13">
        <v>1.1000000000000001</v>
      </c>
      <c r="BS13">
        <v>0.2</v>
      </c>
      <c r="BT13">
        <v>0</v>
      </c>
      <c r="BU13">
        <v>0</v>
      </c>
      <c r="BV13">
        <v>0</v>
      </c>
      <c r="BW13">
        <f t="shared" si="2"/>
        <v>68.839999999999989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479.71863200000001</v>
      </c>
      <c r="M14">
        <v>87.156000000000006</v>
      </c>
      <c r="N14">
        <v>114.39225</v>
      </c>
      <c r="O14">
        <v>119.757791</v>
      </c>
      <c r="P14">
        <v>119.8395</v>
      </c>
      <c r="Q14">
        <v>13.154068000000001</v>
      </c>
      <c r="R14">
        <v>25.776581</v>
      </c>
      <c r="S14">
        <v>0</v>
      </c>
      <c r="T14">
        <v>0</v>
      </c>
      <c r="U14">
        <v>337.94738999999998</v>
      </c>
      <c r="V14">
        <v>9.6521399999999993</v>
      </c>
      <c r="W14">
        <v>42.909804000000001</v>
      </c>
      <c r="X14">
        <v>142.61021600000001</v>
      </c>
      <c r="Y14">
        <v>0</v>
      </c>
      <c r="Z14">
        <v>19.040099999999999</v>
      </c>
      <c r="AA14">
        <v>41.311943999999997</v>
      </c>
      <c r="AB14">
        <v>38.261600000000001</v>
      </c>
      <c r="AC14">
        <v>28.144423</v>
      </c>
      <c r="AD14">
        <v>35.435402000000003</v>
      </c>
      <c r="AE14">
        <v>31.931149999999999</v>
      </c>
      <c r="AF14">
        <v>28.645271999999999</v>
      </c>
      <c r="AG14">
        <v>17.995971000000001</v>
      </c>
      <c r="AH14">
        <v>148.10758000000001</v>
      </c>
      <c r="AI14">
        <v>6.1638659999999996</v>
      </c>
      <c r="AJ14">
        <v>0</v>
      </c>
      <c r="AK14">
        <v>48.910204</v>
      </c>
      <c r="AL14">
        <v>76.856679</v>
      </c>
      <c r="AM14">
        <v>15.490525999999999</v>
      </c>
      <c r="AN14">
        <v>0.61134100000000002</v>
      </c>
      <c r="AO14">
        <v>27.901541000000002</v>
      </c>
      <c r="AP14">
        <v>12.529256</v>
      </c>
      <c r="AQ14">
        <v>45.207816999999999</v>
      </c>
      <c r="AR14">
        <v>47.575555000000001</v>
      </c>
      <c r="AS14">
        <v>30.889426</v>
      </c>
      <c r="AT14">
        <v>10.892175999999999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68.839999999999989</v>
      </c>
      <c r="BA14">
        <f t="shared" si="1"/>
        <v>2273.6562010000002</v>
      </c>
      <c r="BD14">
        <v>21.79</v>
      </c>
      <c r="BE14">
        <v>6.94</v>
      </c>
      <c r="BF14">
        <v>1.38</v>
      </c>
      <c r="BG14">
        <v>3.83</v>
      </c>
      <c r="BH14">
        <v>5.41</v>
      </c>
      <c r="BI14">
        <v>4.45</v>
      </c>
      <c r="BJ14">
        <v>2.9</v>
      </c>
      <c r="BK14">
        <v>4.01</v>
      </c>
      <c r="BL14">
        <v>1.86</v>
      </c>
      <c r="BM14">
        <v>0</v>
      </c>
      <c r="BN14">
        <v>0.47</v>
      </c>
      <c r="BO14">
        <v>10.36</v>
      </c>
      <c r="BP14">
        <v>0</v>
      </c>
      <c r="BQ14">
        <v>4.1399999999999997</v>
      </c>
      <c r="BR14">
        <v>1.1000000000000001</v>
      </c>
      <c r="BS14">
        <v>0.2</v>
      </c>
      <c r="BT14">
        <v>0</v>
      </c>
      <c r="BU14">
        <v>0</v>
      </c>
      <c r="BV14">
        <v>0</v>
      </c>
      <c r="BW14">
        <f t="shared" si="2"/>
        <v>68.839999999999989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460.35063200000002</v>
      </c>
      <c r="M15">
        <v>87.156000000000006</v>
      </c>
      <c r="N15">
        <v>114.39225</v>
      </c>
      <c r="O15">
        <v>119.757791</v>
      </c>
      <c r="P15">
        <v>119.8395</v>
      </c>
      <c r="Q15">
        <v>13.154068000000001</v>
      </c>
      <c r="R15">
        <v>25.776581</v>
      </c>
      <c r="S15">
        <v>0</v>
      </c>
      <c r="T15">
        <v>0</v>
      </c>
      <c r="U15">
        <v>337.94738999999998</v>
      </c>
      <c r="V15">
        <v>9.6521399999999993</v>
      </c>
      <c r="W15">
        <v>42.909804000000001</v>
      </c>
      <c r="X15">
        <v>142.61021600000001</v>
      </c>
      <c r="Y15">
        <v>0</v>
      </c>
      <c r="Z15">
        <v>19.040099999999999</v>
      </c>
      <c r="AA15">
        <v>41.311943999999997</v>
      </c>
      <c r="AB15">
        <v>38.261600000000001</v>
      </c>
      <c r="AC15">
        <v>28.144423</v>
      </c>
      <c r="AD15">
        <v>35.435402000000003</v>
      </c>
      <c r="AE15">
        <v>31.931149999999999</v>
      </c>
      <c r="AF15">
        <v>28.645271999999999</v>
      </c>
      <c r="AG15">
        <v>17.995971000000001</v>
      </c>
      <c r="AH15">
        <v>148.10758000000001</v>
      </c>
      <c r="AI15">
        <v>6.1638659999999996</v>
      </c>
      <c r="AJ15">
        <v>0</v>
      </c>
      <c r="AK15">
        <v>48.910204</v>
      </c>
      <c r="AL15">
        <v>76.856679</v>
      </c>
      <c r="AM15">
        <v>15.490525999999999</v>
      </c>
      <c r="AN15">
        <v>0.61134100000000002</v>
      </c>
      <c r="AO15">
        <v>27.901541000000002</v>
      </c>
      <c r="AP15">
        <v>11.164683999999999</v>
      </c>
      <c r="AQ15">
        <v>45.207816999999999</v>
      </c>
      <c r="AR15">
        <v>47.575555000000001</v>
      </c>
      <c r="AS15">
        <v>31.394869</v>
      </c>
      <c r="AT15">
        <v>9.9084199999999996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68.839999999999989</v>
      </c>
      <c r="BA15">
        <f t="shared" si="1"/>
        <v>2252.4453160000007</v>
      </c>
      <c r="BD15">
        <v>21.79</v>
      </c>
      <c r="BE15">
        <v>6.94</v>
      </c>
      <c r="BF15">
        <v>1.38</v>
      </c>
      <c r="BG15">
        <v>3.83</v>
      </c>
      <c r="BH15">
        <v>5.41</v>
      </c>
      <c r="BI15">
        <v>4.45</v>
      </c>
      <c r="BJ15">
        <v>2.9</v>
      </c>
      <c r="BK15">
        <v>4.01</v>
      </c>
      <c r="BL15">
        <v>1.86</v>
      </c>
      <c r="BM15">
        <v>0</v>
      </c>
      <c r="BN15">
        <v>0.47</v>
      </c>
      <c r="BO15">
        <v>10.36</v>
      </c>
      <c r="BP15">
        <v>0</v>
      </c>
      <c r="BQ15">
        <v>4.1399999999999997</v>
      </c>
      <c r="BR15">
        <v>1.1000000000000001</v>
      </c>
      <c r="BS15">
        <v>0.2</v>
      </c>
      <c r="BT15">
        <v>0</v>
      </c>
      <c r="BU15">
        <v>0</v>
      </c>
      <c r="BV15">
        <v>0</v>
      </c>
      <c r="BW15">
        <f t="shared" si="2"/>
        <v>68.839999999999989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431.298632</v>
      </c>
      <c r="M16">
        <v>87.156000000000006</v>
      </c>
      <c r="N16">
        <v>114.39225</v>
      </c>
      <c r="O16">
        <v>119.757791</v>
      </c>
      <c r="P16">
        <v>119.8395</v>
      </c>
      <c r="Q16">
        <v>13.154068000000001</v>
      </c>
      <c r="R16">
        <v>25.776581</v>
      </c>
      <c r="S16">
        <v>0</v>
      </c>
      <c r="T16">
        <v>0</v>
      </c>
      <c r="U16">
        <v>337.94738999999998</v>
      </c>
      <c r="V16">
        <v>9.6521399999999993</v>
      </c>
      <c r="W16">
        <v>42.909804000000001</v>
      </c>
      <c r="X16">
        <v>142.61021600000001</v>
      </c>
      <c r="Y16">
        <v>0</v>
      </c>
      <c r="Z16">
        <v>19.040099999999999</v>
      </c>
      <c r="AA16">
        <v>41.311943999999997</v>
      </c>
      <c r="AB16">
        <v>38.261600000000001</v>
      </c>
      <c r="AC16">
        <v>28.144423</v>
      </c>
      <c r="AD16">
        <v>35.435402000000003</v>
      </c>
      <c r="AE16">
        <v>31.931149999999999</v>
      </c>
      <c r="AF16">
        <v>28.645271999999999</v>
      </c>
      <c r="AG16">
        <v>17.995971000000001</v>
      </c>
      <c r="AH16">
        <v>148.10758000000001</v>
      </c>
      <c r="AI16">
        <v>6.1638659999999996</v>
      </c>
      <c r="AJ16">
        <v>0</v>
      </c>
      <c r="AK16">
        <v>48.910204</v>
      </c>
      <c r="AL16">
        <v>76.856679</v>
      </c>
      <c r="AM16">
        <v>15.490525999999999</v>
      </c>
      <c r="AN16">
        <v>0.61134100000000002</v>
      </c>
      <c r="AO16">
        <v>27.901541000000002</v>
      </c>
      <c r="AP16">
        <v>11.164683999999999</v>
      </c>
      <c r="AQ16">
        <v>45.207816999999999</v>
      </c>
      <c r="AR16">
        <v>50.782896000000001</v>
      </c>
      <c r="AS16">
        <v>31.394869</v>
      </c>
      <c r="AT16">
        <v>10.892175999999999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68.839999999999989</v>
      </c>
      <c r="BA16">
        <f t="shared" si="1"/>
        <v>2227.5844130000005</v>
      </c>
      <c r="BD16">
        <v>21.79</v>
      </c>
      <c r="BE16">
        <v>6.94</v>
      </c>
      <c r="BF16">
        <v>1.38</v>
      </c>
      <c r="BG16">
        <v>3.83</v>
      </c>
      <c r="BH16">
        <v>5.41</v>
      </c>
      <c r="BI16">
        <v>4.45</v>
      </c>
      <c r="BJ16">
        <v>2.9</v>
      </c>
      <c r="BK16">
        <v>4.01</v>
      </c>
      <c r="BL16">
        <v>1.86</v>
      </c>
      <c r="BM16">
        <v>0</v>
      </c>
      <c r="BN16">
        <v>0.47</v>
      </c>
      <c r="BO16">
        <v>10.36</v>
      </c>
      <c r="BP16">
        <v>0</v>
      </c>
      <c r="BQ16">
        <v>4.1399999999999997</v>
      </c>
      <c r="BR16">
        <v>1.1000000000000001</v>
      </c>
      <c r="BS16">
        <v>0.2</v>
      </c>
      <c r="BT16">
        <v>0</v>
      </c>
      <c r="BU16">
        <v>0</v>
      </c>
      <c r="BV16">
        <v>0</v>
      </c>
      <c r="BW16">
        <f t="shared" si="2"/>
        <v>68.839999999999989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431.298632</v>
      </c>
      <c r="M17">
        <v>87.156000000000006</v>
      </c>
      <c r="N17">
        <v>114.39225</v>
      </c>
      <c r="O17">
        <v>119.757791</v>
      </c>
      <c r="P17">
        <v>119.8395</v>
      </c>
      <c r="Q17">
        <v>13.154068000000001</v>
      </c>
      <c r="R17">
        <v>25.776581</v>
      </c>
      <c r="S17">
        <v>0</v>
      </c>
      <c r="T17">
        <v>0</v>
      </c>
      <c r="U17">
        <v>337.94738999999998</v>
      </c>
      <c r="V17">
        <v>9.6521399999999993</v>
      </c>
      <c r="W17">
        <v>42.909804000000001</v>
      </c>
      <c r="X17">
        <v>142.61021600000001</v>
      </c>
      <c r="Y17">
        <v>0</v>
      </c>
      <c r="Z17">
        <v>19.040099999999999</v>
      </c>
      <c r="AA17">
        <v>41.311943999999997</v>
      </c>
      <c r="AB17">
        <v>38.261600000000001</v>
      </c>
      <c r="AC17">
        <v>28.144423</v>
      </c>
      <c r="AD17">
        <v>35.435402000000003</v>
      </c>
      <c r="AE17">
        <v>31.931149999999999</v>
      </c>
      <c r="AF17">
        <v>28.645271999999999</v>
      </c>
      <c r="AG17">
        <v>17.995971000000001</v>
      </c>
      <c r="AH17">
        <v>148.10758000000001</v>
      </c>
      <c r="AI17">
        <v>6.1638659999999996</v>
      </c>
      <c r="AJ17">
        <v>0</v>
      </c>
      <c r="AK17">
        <v>48.910204</v>
      </c>
      <c r="AL17">
        <v>76.856679</v>
      </c>
      <c r="AM17">
        <v>15.490525999999999</v>
      </c>
      <c r="AN17">
        <v>0.61134100000000002</v>
      </c>
      <c r="AO17">
        <v>27.901541000000002</v>
      </c>
      <c r="AP17">
        <v>11.164683999999999</v>
      </c>
      <c r="AQ17">
        <v>45.207816999999999</v>
      </c>
      <c r="AR17">
        <v>50.782896000000001</v>
      </c>
      <c r="AS17">
        <v>31.394869</v>
      </c>
      <c r="AT17">
        <v>10.892175999999999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68.89</v>
      </c>
      <c r="BA17">
        <f t="shared" si="1"/>
        <v>2227.6344130000002</v>
      </c>
      <c r="BD17">
        <v>21.79</v>
      </c>
      <c r="BE17">
        <v>6.94</v>
      </c>
      <c r="BF17">
        <v>1.43</v>
      </c>
      <c r="BG17">
        <v>3.83</v>
      </c>
      <c r="BH17">
        <v>5.41</v>
      </c>
      <c r="BI17">
        <v>4.45</v>
      </c>
      <c r="BJ17">
        <v>2.9</v>
      </c>
      <c r="BK17">
        <v>4.01</v>
      </c>
      <c r="BL17">
        <v>1.86</v>
      </c>
      <c r="BM17">
        <v>0</v>
      </c>
      <c r="BN17">
        <v>0.47</v>
      </c>
      <c r="BO17">
        <v>10.36</v>
      </c>
      <c r="BP17">
        <v>0</v>
      </c>
      <c r="BQ17">
        <v>4.1399999999999997</v>
      </c>
      <c r="BR17">
        <v>1.1000000000000001</v>
      </c>
      <c r="BS17">
        <v>0.2</v>
      </c>
      <c r="BT17">
        <v>0</v>
      </c>
      <c r="BU17">
        <v>0</v>
      </c>
      <c r="BV17">
        <v>0</v>
      </c>
      <c r="BW17">
        <f t="shared" si="2"/>
        <v>68.89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402.24663199999998</v>
      </c>
      <c r="M18">
        <v>87.156000000000006</v>
      </c>
      <c r="N18">
        <v>114.39225</v>
      </c>
      <c r="O18">
        <v>119.757791</v>
      </c>
      <c r="P18">
        <v>119.8395</v>
      </c>
      <c r="Q18">
        <v>13.154068000000001</v>
      </c>
      <c r="R18">
        <v>25.776581</v>
      </c>
      <c r="S18">
        <v>0</v>
      </c>
      <c r="T18">
        <v>0</v>
      </c>
      <c r="U18">
        <v>337.94738999999998</v>
      </c>
      <c r="V18">
        <v>9.6521399999999993</v>
      </c>
      <c r="W18">
        <v>42.909804000000001</v>
      </c>
      <c r="X18">
        <v>142.61021600000001</v>
      </c>
      <c r="Y18">
        <v>0</v>
      </c>
      <c r="Z18">
        <v>19.040099999999999</v>
      </c>
      <c r="AA18">
        <v>41.311943999999997</v>
      </c>
      <c r="AB18">
        <v>38.261600000000001</v>
      </c>
      <c r="AC18">
        <v>28.144423</v>
      </c>
      <c r="AD18">
        <v>35.435402000000003</v>
      </c>
      <c r="AE18">
        <v>31.931149999999999</v>
      </c>
      <c r="AF18">
        <v>28.645271999999999</v>
      </c>
      <c r="AG18">
        <v>17.995971000000001</v>
      </c>
      <c r="AH18">
        <v>148.10758000000001</v>
      </c>
      <c r="AI18">
        <v>6.1638659999999996</v>
      </c>
      <c r="AJ18">
        <v>0</v>
      </c>
      <c r="AK18">
        <v>48.910204</v>
      </c>
      <c r="AL18">
        <v>76.856679</v>
      </c>
      <c r="AM18">
        <v>15.490525999999999</v>
      </c>
      <c r="AN18">
        <v>0.61134100000000002</v>
      </c>
      <c r="AO18">
        <v>27.901541000000002</v>
      </c>
      <c r="AP18">
        <v>11.164683999999999</v>
      </c>
      <c r="AQ18">
        <v>45.207816999999999</v>
      </c>
      <c r="AR18">
        <v>50.782896000000001</v>
      </c>
      <c r="AS18">
        <v>31.394869</v>
      </c>
      <c r="AT18">
        <v>10.892175999999999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68.89</v>
      </c>
      <c r="BA18">
        <f t="shared" si="1"/>
        <v>2198.5824130000001</v>
      </c>
      <c r="BD18">
        <v>21.79</v>
      </c>
      <c r="BE18">
        <v>6.94</v>
      </c>
      <c r="BF18">
        <v>1.43</v>
      </c>
      <c r="BG18">
        <v>3.83</v>
      </c>
      <c r="BH18">
        <v>5.41</v>
      </c>
      <c r="BI18">
        <v>4.45</v>
      </c>
      <c r="BJ18">
        <v>2.9</v>
      </c>
      <c r="BK18">
        <v>4.01</v>
      </c>
      <c r="BL18">
        <v>1.86</v>
      </c>
      <c r="BM18">
        <v>0</v>
      </c>
      <c r="BN18">
        <v>0.47</v>
      </c>
      <c r="BO18">
        <v>10.36</v>
      </c>
      <c r="BP18">
        <v>0</v>
      </c>
      <c r="BQ18">
        <v>4.1399999999999997</v>
      </c>
      <c r="BR18">
        <v>1.1000000000000001</v>
      </c>
      <c r="BS18">
        <v>0.2</v>
      </c>
      <c r="BT18">
        <v>0</v>
      </c>
      <c r="BU18">
        <v>0</v>
      </c>
      <c r="BV18">
        <v>0</v>
      </c>
      <c r="BW18">
        <f t="shared" si="2"/>
        <v>68.89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400.71656000000002</v>
      </c>
      <c r="M19">
        <v>87.156000000000006</v>
      </c>
      <c r="N19">
        <v>114.39225</v>
      </c>
      <c r="O19">
        <v>119.757791</v>
      </c>
      <c r="P19">
        <v>119.8395</v>
      </c>
      <c r="Q19">
        <v>13.154068000000001</v>
      </c>
      <c r="R19">
        <v>25.776581</v>
      </c>
      <c r="S19">
        <v>0</v>
      </c>
      <c r="T19">
        <v>0</v>
      </c>
      <c r="U19">
        <v>337.94738999999998</v>
      </c>
      <c r="V19">
        <v>9.6521399999999993</v>
      </c>
      <c r="W19">
        <v>43.498590999999998</v>
      </c>
      <c r="X19">
        <v>142.61021600000001</v>
      </c>
      <c r="Y19">
        <v>0</v>
      </c>
      <c r="Z19">
        <v>19.040099999999999</v>
      </c>
      <c r="AA19">
        <v>41.311943999999997</v>
      </c>
      <c r="AB19">
        <v>38.261600000000001</v>
      </c>
      <c r="AC19">
        <v>28.144423</v>
      </c>
      <c r="AD19">
        <v>35.435402000000003</v>
      </c>
      <c r="AE19">
        <v>31.931149999999999</v>
      </c>
      <c r="AF19">
        <v>28.645271999999999</v>
      </c>
      <c r="AG19">
        <v>17.995971000000001</v>
      </c>
      <c r="AH19">
        <v>148.10758000000001</v>
      </c>
      <c r="AI19">
        <v>18.491598</v>
      </c>
      <c r="AJ19">
        <v>0</v>
      </c>
      <c r="AK19">
        <v>48.910204</v>
      </c>
      <c r="AL19">
        <v>76.856679</v>
      </c>
      <c r="AM19">
        <v>15.490525999999999</v>
      </c>
      <c r="AN19">
        <v>0.61134100000000002</v>
      </c>
      <c r="AO19">
        <v>27.901541000000002</v>
      </c>
      <c r="AP19">
        <v>11.164683999999999</v>
      </c>
      <c r="AQ19">
        <v>45.207816999999999</v>
      </c>
      <c r="AR19">
        <v>50.782896000000001</v>
      </c>
      <c r="AS19">
        <v>30.889426</v>
      </c>
      <c r="AT19">
        <v>10.892175999999999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69.12</v>
      </c>
      <c r="BA19">
        <f t="shared" si="1"/>
        <v>2209.6934170000004</v>
      </c>
      <c r="BD19">
        <v>21.79</v>
      </c>
      <c r="BE19">
        <v>6.94</v>
      </c>
      <c r="BF19">
        <v>1.43</v>
      </c>
      <c r="BG19">
        <v>3.83</v>
      </c>
      <c r="BH19">
        <v>5.41</v>
      </c>
      <c r="BI19">
        <v>4.45</v>
      </c>
      <c r="BJ19">
        <v>2.9</v>
      </c>
      <c r="BK19">
        <v>4.01</v>
      </c>
      <c r="BL19">
        <v>1.86</v>
      </c>
      <c r="BM19">
        <v>0</v>
      </c>
      <c r="BN19">
        <v>0.47</v>
      </c>
      <c r="BO19">
        <v>10.59</v>
      </c>
      <c r="BP19">
        <v>0</v>
      </c>
      <c r="BQ19">
        <v>4.1399999999999997</v>
      </c>
      <c r="BR19">
        <v>1.1000000000000001</v>
      </c>
      <c r="BS19">
        <v>0.2</v>
      </c>
      <c r="BT19">
        <v>0</v>
      </c>
      <c r="BU19">
        <v>0</v>
      </c>
      <c r="BV19">
        <v>0</v>
      </c>
      <c r="BW19">
        <f t="shared" si="2"/>
        <v>69.12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400.71656000000002</v>
      </c>
      <c r="M20">
        <v>87.156000000000006</v>
      </c>
      <c r="N20">
        <v>114.39225</v>
      </c>
      <c r="O20">
        <v>119.757791</v>
      </c>
      <c r="P20">
        <v>119.8395</v>
      </c>
      <c r="Q20">
        <v>13.154068000000001</v>
      </c>
      <c r="R20">
        <v>25.776581</v>
      </c>
      <c r="S20">
        <v>0</v>
      </c>
      <c r="T20">
        <v>0</v>
      </c>
      <c r="U20">
        <v>337.94738999999998</v>
      </c>
      <c r="V20">
        <v>9.6521399999999993</v>
      </c>
      <c r="W20">
        <v>37.293470999999997</v>
      </c>
      <c r="X20">
        <v>120.850268</v>
      </c>
      <c r="Y20">
        <v>0</v>
      </c>
      <c r="Z20">
        <v>19.040099999999999</v>
      </c>
      <c r="AA20">
        <v>41.311943999999997</v>
      </c>
      <c r="AB20">
        <v>38.261600000000001</v>
      </c>
      <c r="AC20">
        <v>28.144423</v>
      </c>
      <c r="AD20">
        <v>35.435402000000003</v>
      </c>
      <c r="AE20">
        <v>31.931149999999999</v>
      </c>
      <c r="AF20">
        <v>28.645271999999999</v>
      </c>
      <c r="AG20">
        <v>17.995971000000001</v>
      </c>
      <c r="AH20">
        <v>148.10758000000001</v>
      </c>
      <c r="AI20">
        <v>18.491598</v>
      </c>
      <c r="AJ20">
        <v>0</v>
      </c>
      <c r="AK20">
        <v>48.910204</v>
      </c>
      <c r="AL20">
        <v>76.856679</v>
      </c>
      <c r="AM20">
        <v>15.490525999999999</v>
      </c>
      <c r="AN20">
        <v>0.61134100000000002</v>
      </c>
      <c r="AO20">
        <v>27.901541000000002</v>
      </c>
      <c r="AP20">
        <v>11.164683999999999</v>
      </c>
      <c r="AQ20">
        <v>45.207816999999999</v>
      </c>
      <c r="AR20">
        <v>47.575555000000001</v>
      </c>
      <c r="AS20">
        <v>30.889426</v>
      </c>
      <c r="AT20">
        <v>10.892175999999999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69.12</v>
      </c>
      <c r="BA20">
        <f t="shared" si="1"/>
        <v>2178.5210080000002</v>
      </c>
      <c r="BD20">
        <v>21.79</v>
      </c>
      <c r="BE20">
        <v>6.94</v>
      </c>
      <c r="BF20">
        <v>1.43</v>
      </c>
      <c r="BG20">
        <v>3.83</v>
      </c>
      <c r="BH20">
        <v>5.41</v>
      </c>
      <c r="BI20">
        <v>4.45</v>
      </c>
      <c r="BJ20">
        <v>2.9</v>
      </c>
      <c r="BK20">
        <v>4.01</v>
      </c>
      <c r="BL20">
        <v>1.86</v>
      </c>
      <c r="BM20">
        <v>0</v>
      </c>
      <c r="BN20">
        <v>0.47</v>
      </c>
      <c r="BO20">
        <v>10.59</v>
      </c>
      <c r="BP20">
        <v>0</v>
      </c>
      <c r="BQ20">
        <v>4.1399999999999997</v>
      </c>
      <c r="BR20">
        <v>1.1000000000000001</v>
      </c>
      <c r="BS20">
        <v>0.2</v>
      </c>
      <c r="BT20">
        <v>0</v>
      </c>
      <c r="BU20">
        <v>0</v>
      </c>
      <c r="BV20">
        <v>0</v>
      </c>
      <c r="BW20">
        <f t="shared" si="2"/>
        <v>69.12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400.71656000000002</v>
      </c>
      <c r="M21">
        <v>87.156000000000006</v>
      </c>
      <c r="N21">
        <v>114.39225</v>
      </c>
      <c r="O21">
        <v>119.757791</v>
      </c>
      <c r="P21">
        <v>119.8395</v>
      </c>
      <c r="Q21">
        <v>13.154068000000001</v>
      </c>
      <c r="R21">
        <v>25.776581</v>
      </c>
      <c r="S21">
        <v>0</v>
      </c>
      <c r="T21">
        <v>0</v>
      </c>
      <c r="U21">
        <v>337.94738999999998</v>
      </c>
      <c r="V21">
        <v>9.6521399999999993</v>
      </c>
      <c r="W21">
        <v>37.293470999999997</v>
      </c>
      <c r="X21">
        <v>142.61021600000001</v>
      </c>
      <c r="Y21">
        <v>0</v>
      </c>
      <c r="Z21">
        <v>19.040099999999999</v>
      </c>
      <c r="AA21">
        <v>41.311943999999997</v>
      </c>
      <c r="AB21">
        <v>38.261600000000001</v>
      </c>
      <c r="AC21">
        <v>28.144423</v>
      </c>
      <c r="AD21">
        <v>35.435402000000003</v>
      </c>
      <c r="AE21">
        <v>31.931149999999999</v>
      </c>
      <c r="AF21">
        <v>28.645271999999999</v>
      </c>
      <c r="AG21">
        <v>17.995971000000001</v>
      </c>
      <c r="AH21">
        <v>148.10758000000001</v>
      </c>
      <c r="AI21">
        <v>18.491598</v>
      </c>
      <c r="AJ21">
        <v>0</v>
      </c>
      <c r="AK21">
        <v>48.910204</v>
      </c>
      <c r="AL21">
        <v>76.856679</v>
      </c>
      <c r="AM21">
        <v>15.490525999999999</v>
      </c>
      <c r="AN21">
        <v>0.61134100000000002</v>
      </c>
      <c r="AO21">
        <v>26.905056999999999</v>
      </c>
      <c r="AP21">
        <v>11.164683999999999</v>
      </c>
      <c r="AQ21">
        <v>45.207816999999999</v>
      </c>
      <c r="AR21">
        <v>47.575555000000001</v>
      </c>
      <c r="AS21">
        <v>30.889426</v>
      </c>
      <c r="AT21">
        <v>10.892175999999999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69.12</v>
      </c>
      <c r="BA21">
        <f t="shared" si="1"/>
        <v>2199.2844720000003</v>
      </c>
      <c r="BD21">
        <v>21.79</v>
      </c>
      <c r="BE21">
        <v>6.94</v>
      </c>
      <c r="BF21">
        <v>1.43</v>
      </c>
      <c r="BG21">
        <v>3.83</v>
      </c>
      <c r="BH21">
        <v>5.41</v>
      </c>
      <c r="BI21">
        <v>4.45</v>
      </c>
      <c r="BJ21">
        <v>2.9</v>
      </c>
      <c r="BK21">
        <v>4.01</v>
      </c>
      <c r="BL21">
        <v>1.86</v>
      </c>
      <c r="BM21">
        <v>0</v>
      </c>
      <c r="BN21">
        <v>0.47</v>
      </c>
      <c r="BO21">
        <v>10.59</v>
      </c>
      <c r="BP21">
        <v>0</v>
      </c>
      <c r="BQ21">
        <v>4.1399999999999997</v>
      </c>
      <c r="BR21">
        <v>1.1000000000000001</v>
      </c>
      <c r="BS21">
        <v>0.2</v>
      </c>
      <c r="BT21">
        <v>0</v>
      </c>
      <c r="BU21">
        <v>0</v>
      </c>
      <c r="BV21">
        <v>0</v>
      </c>
      <c r="BW21">
        <f t="shared" si="2"/>
        <v>69.12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400.71656000000002</v>
      </c>
      <c r="M22">
        <v>87.156000000000006</v>
      </c>
      <c r="N22">
        <v>114.39225</v>
      </c>
      <c r="O22">
        <v>119.757791</v>
      </c>
      <c r="P22">
        <v>119.8395</v>
      </c>
      <c r="Q22">
        <v>13.154068000000001</v>
      </c>
      <c r="R22">
        <v>25.776581</v>
      </c>
      <c r="S22">
        <v>0</v>
      </c>
      <c r="T22">
        <v>0</v>
      </c>
      <c r="U22">
        <v>337.94738999999998</v>
      </c>
      <c r="V22">
        <v>9.6521399999999993</v>
      </c>
      <c r="W22">
        <v>37.293470999999997</v>
      </c>
      <c r="X22">
        <v>142.61021600000001</v>
      </c>
      <c r="Y22">
        <v>0</v>
      </c>
      <c r="Z22">
        <v>19.040099999999999</v>
      </c>
      <c r="AA22">
        <v>41.311943999999997</v>
      </c>
      <c r="AB22">
        <v>38.261600000000001</v>
      </c>
      <c r="AC22">
        <v>28.144423</v>
      </c>
      <c r="AD22">
        <v>35.435402000000003</v>
      </c>
      <c r="AE22">
        <v>31.931149999999999</v>
      </c>
      <c r="AF22">
        <v>28.645271999999999</v>
      </c>
      <c r="AG22">
        <v>17.995971000000001</v>
      </c>
      <c r="AH22">
        <v>148.10758000000001</v>
      </c>
      <c r="AI22">
        <v>18.491598</v>
      </c>
      <c r="AJ22">
        <v>0</v>
      </c>
      <c r="AK22">
        <v>48.910204</v>
      </c>
      <c r="AL22">
        <v>76.856679</v>
      </c>
      <c r="AM22">
        <v>15.490525999999999</v>
      </c>
      <c r="AN22">
        <v>0.61134100000000002</v>
      </c>
      <c r="AO22">
        <v>26.905056999999999</v>
      </c>
      <c r="AP22">
        <v>11.164683999999999</v>
      </c>
      <c r="AQ22">
        <v>45.207816999999999</v>
      </c>
      <c r="AR22">
        <v>47.575555000000001</v>
      </c>
      <c r="AS22">
        <v>30.889426</v>
      </c>
      <c r="AT22">
        <v>10.892175999999999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69.12</v>
      </c>
      <c r="BA22">
        <f t="shared" si="1"/>
        <v>2199.2844720000003</v>
      </c>
      <c r="BD22">
        <v>21.79</v>
      </c>
      <c r="BE22">
        <v>6.94</v>
      </c>
      <c r="BF22">
        <v>1.43</v>
      </c>
      <c r="BG22">
        <v>3.83</v>
      </c>
      <c r="BH22">
        <v>5.41</v>
      </c>
      <c r="BI22">
        <v>4.45</v>
      </c>
      <c r="BJ22">
        <v>2.9</v>
      </c>
      <c r="BK22">
        <v>4.01</v>
      </c>
      <c r="BL22">
        <v>1.86</v>
      </c>
      <c r="BM22">
        <v>0</v>
      </c>
      <c r="BN22">
        <v>0.47</v>
      </c>
      <c r="BO22">
        <v>10.59</v>
      </c>
      <c r="BP22">
        <v>0</v>
      </c>
      <c r="BQ22">
        <v>4.1399999999999997</v>
      </c>
      <c r="BR22">
        <v>1.1000000000000001</v>
      </c>
      <c r="BS22">
        <v>0.2</v>
      </c>
      <c r="BT22">
        <v>0</v>
      </c>
      <c r="BU22">
        <v>0</v>
      </c>
      <c r="BV22">
        <v>0</v>
      </c>
      <c r="BW22">
        <f t="shared" si="2"/>
        <v>69.12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400.71656000000002</v>
      </c>
      <c r="M23">
        <v>87.156000000000006</v>
      </c>
      <c r="N23">
        <v>114.39225</v>
      </c>
      <c r="O23">
        <v>119.757791</v>
      </c>
      <c r="P23">
        <v>119.8395</v>
      </c>
      <c r="Q23">
        <v>13.154068000000001</v>
      </c>
      <c r="R23">
        <v>25.776581</v>
      </c>
      <c r="S23">
        <v>0</v>
      </c>
      <c r="T23">
        <v>0</v>
      </c>
      <c r="U23">
        <v>337.94738999999998</v>
      </c>
      <c r="V23">
        <v>9.6521399999999993</v>
      </c>
      <c r="W23">
        <v>37.293470999999997</v>
      </c>
      <c r="X23">
        <v>142.61021600000001</v>
      </c>
      <c r="Y23">
        <v>0</v>
      </c>
      <c r="Z23">
        <v>19.040099999999999</v>
      </c>
      <c r="AA23">
        <v>41.311943999999997</v>
      </c>
      <c r="AB23">
        <v>38.261600000000001</v>
      </c>
      <c r="AC23">
        <v>28.144423</v>
      </c>
      <c r="AD23">
        <v>35.435402000000003</v>
      </c>
      <c r="AE23">
        <v>31.931149999999999</v>
      </c>
      <c r="AF23">
        <v>28.645271999999999</v>
      </c>
      <c r="AG23">
        <v>17.995971000000001</v>
      </c>
      <c r="AH23">
        <v>148.10758000000001</v>
      </c>
      <c r="AI23">
        <v>6.1638659999999996</v>
      </c>
      <c r="AJ23">
        <v>0</v>
      </c>
      <c r="AK23">
        <v>48.910204</v>
      </c>
      <c r="AL23">
        <v>76.856679</v>
      </c>
      <c r="AM23">
        <v>15.490525999999999</v>
      </c>
      <c r="AN23">
        <v>0.61134100000000002</v>
      </c>
      <c r="AO23">
        <v>26.905056999999999</v>
      </c>
      <c r="AP23">
        <v>11.164683999999999</v>
      </c>
      <c r="AQ23">
        <v>45.207816999999999</v>
      </c>
      <c r="AR23">
        <v>47.575555000000001</v>
      </c>
      <c r="AS23">
        <v>30.889426</v>
      </c>
      <c r="AT23">
        <v>10.892175999999999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69.08</v>
      </c>
      <c r="BA23">
        <f t="shared" si="1"/>
        <v>2186.9167400000001</v>
      </c>
      <c r="BD23">
        <v>21.79</v>
      </c>
      <c r="BE23">
        <v>6.94</v>
      </c>
      <c r="BF23">
        <v>1.39</v>
      </c>
      <c r="BG23">
        <v>3.83</v>
      </c>
      <c r="BH23">
        <v>5.41</v>
      </c>
      <c r="BI23">
        <v>4.45</v>
      </c>
      <c r="BJ23">
        <v>2.9</v>
      </c>
      <c r="BK23">
        <v>4.01</v>
      </c>
      <c r="BL23">
        <v>1.86</v>
      </c>
      <c r="BM23">
        <v>0</v>
      </c>
      <c r="BN23">
        <v>0.47</v>
      </c>
      <c r="BO23">
        <v>10.59</v>
      </c>
      <c r="BP23">
        <v>0</v>
      </c>
      <c r="BQ23">
        <v>4.1399999999999997</v>
      </c>
      <c r="BR23">
        <v>1.1000000000000001</v>
      </c>
      <c r="BS23">
        <v>0.2</v>
      </c>
      <c r="BT23">
        <v>0</v>
      </c>
      <c r="BU23">
        <v>0</v>
      </c>
      <c r="BV23">
        <v>0</v>
      </c>
      <c r="BW23">
        <f t="shared" si="2"/>
        <v>69.08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430.73696000000001</v>
      </c>
      <c r="M24">
        <v>87.156000000000006</v>
      </c>
      <c r="N24">
        <v>114.39225</v>
      </c>
      <c r="O24">
        <v>119.757791</v>
      </c>
      <c r="P24">
        <v>119.8395</v>
      </c>
      <c r="Q24">
        <v>17.700125</v>
      </c>
      <c r="R24">
        <v>35.465713000000001</v>
      </c>
      <c r="S24">
        <v>0</v>
      </c>
      <c r="T24">
        <v>0</v>
      </c>
      <c r="U24">
        <v>337.94738999999998</v>
      </c>
      <c r="V24">
        <v>13.104873</v>
      </c>
      <c r="W24">
        <v>37.293470999999997</v>
      </c>
      <c r="X24">
        <v>142.61021600000001</v>
      </c>
      <c r="Y24">
        <v>0</v>
      </c>
      <c r="Z24">
        <v>19.040099999999999</v>
      </c>
      <c r="AA24">
        <v>41.311943999999997</v>
      </c>
      <c r="AB24">
        <v>38.261600000000001</v>
      </c>
      <c r="AC24">
        <v>28.144423</v>
      </c>
      <c r="AD24">
        <v>35.435402000000003</v>
      </c>
      <c r="AE24">
        <v>31.931149999999999</v>
      </c>
      <c r="AF24">
        <v>28.645271999999999</v>
      </c>
      <c r="AG24">
        <v>17.995971000000001</v>
      </c>
      <c r="AH24">
        <v>148.10758000000001</v>
      </c>
      <c r="AI24">
        <v>6.1638659999999996</v>
      </c>
      <c r="AJ24">
        <v>0</v>
      </c>
      <c r="AK24">
        <v>48.910204</v>
      </c>
      <c r="AL24">
        <v>76.856679</v>
      </c>
      <c r="AM24">
        <v>15.490525999999999</v>
      </c>
      <c r="AN24">
        <v>0.61134100000000002</v>
      </c>
      <c r="AO24">
        <v>26.905056999999999</v>
      </c>
      <c r="AP24">
        <v>11.164683999999999</v>
      </c>
      <c r="AQ24">
        <v>45.207816999999999</v>
      </c>
      <c r="AR24">
        <v>47.575555000000001</v>
      </c>
      <c r="AS24">
        <v>30.889426</v>
      </c>
      <c r="AT24">
        <v>10.892175999999999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69.08</v>
      </c>
      <c r="BA24">
        <f t="shared" si="1"/>
        <v>2234.6250620000001</v>
      </c>
      <c r="BD24">
        <v>21.79</v>
      </c>
      <c r="BE24">
        <v>6.94</v>
      </c>
      <c r="BF24">
        <v>1.39</v>
      </c>
      <c r="BG24">
        <v>3.83</v>
      </c>
      <c r="BH24">
        <v>5.41</v>
      </c>
      <c r="BI24">
        <v>4.45</v>
      </c>
      <c r="BJ24">
        <v>2.9</v>
      </c>
      <c r="BK24">
        <v>4.01</v>
      </c>
      <c r="BL24">
        <v>1.86</v>
      </c>
      <c r="BM24">
        <v>0</v>
      </c>
      <c r="BN24">
        <v>0.47</v>
      </c>
      <c r="BO24">
        <v>10.59</v>
      </c>
      <c r="BP24">
        <v>0</v>
      </c>
      <c r="BQ24">
        <v>4.1399999999999997</v>
      </c>
      <c r="BR24">
        <v>1.1000000000000001</v>
      </c>
      <c r="BS24">
        <v>0.2</v>
      </c>
      <c r="BT24">
        <v>0</v>
      </c>
      <c r="BU24">
        <v>0</v>
      </c>
      <c r="BV24">
        <v>0</v>
      </c>
      <c r="BW24">
        <f t="shared" si="2"/>
        <v>69.08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537.43527200000005</v>
      </c>
      <c r="M25">
        <v>87.156000000000006</v>
      </c>
      <c r="N25">
        <v>114.39225</v>
      </c>
      <c r="O25">
        <v>119.757791</v>
      </c>
      <c r="P25">
        <v>119.8395</v>
      </c>
      <c r="Q25">
        <v>21.130488</v>
      </c>
      <c r="R25">
        <v>41.050573</v>
      </c>
      <c r="S25">
        <v>0</v>
      </c>
      <c r="T25">
        <v>0</v>
      </c>
      <c r="U25">
        <v>337.94738999999998</v>
      </c>
      <c r="V25">
        <v>17.566873000000001</v>
      </c>
      <c r="W25">
        <v>43.498590999999998</v>
      </c>
      <c r="X25">
        <v>142.61021600000001</v>
      </c>
      <c r="Y25">
        <v>0</v>
      </c>
      <c r="Z25">
        <v>19.040099999999999</v>
      </c>
      <c r="AA25">
        <v>41.311943999999997</v>
      </c>
      <c r="AB25">
        <v>38.261600000000001</v>
      </c>
      <c r="AC25">
        <v>28.144423</v>
      </c>
      <c r="AD25">
        <v>35.435402000000003</v>
      </c>
      <c r="AE25">
        <v>31.931149999999999</v>
      </c>
      <c r="AF25">
        <v>28.645271999999999</v>
      </c>
      <c r="AG25">
        <v>17.995971000000001</v>
      </c>
      <c r="AH25">
        <v>148.10758000000001</v>
      </c>
      <c r="AI25">
        <v>6.1638659999999996</v>
      </c>
      <c r="AJ25">
        <v>0</v>
      </c>
      <c r="AK25">
        <v>48.910204</v>
      </c>
      <c r="AL25">
        <v>76.856679</v>
      </c>
      <c r="AM25">
        <v>15.490525999999999</v>
      </c>
      <c r="AN25">
        <v>0.61134100000000002</v>
      </c>
      <c r="AO25">
        <v>26.905056999999999</v>
      </c>
      <c r="AP25">
        <v>11.164683999999999</v>
      </c>
      <c r="AQ25">
        <v>45.207816999999999</v>
      </c>
      <c r="AR25">
        <v>47.575555000000001</v>
      </c>
      <c r="AS25">
        <v>30.889426</v>
      </c>
      <c r="AT25">
        <v>10.892175999999999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69.12</v>
      </c>
      <c r="BA25">
        <f t="shared" si="1"/>
        <v>2361.045717</v>
      </c>
      <c r="BD25">
        <v>21.79</v>
      </c>
      <c r="BE25">
        <v>6.94</v>
      </c>
      <c r="BF25">
        <v>1.43</v>
      </c>
      <c r="BG25">
        <v>3.83</v>
      </c>
      <c r="BH25">
        <v>5.41</v>
      </c>
      <c r="BI25">
        <v>4.45</v>
      </c>
      <c r="BJ25">
        <v>2.9</v>
      </c>
      <c r="BK25">
        <v>4.01</v>
      </c>
      <c r="BL25">
        <v>1.86</v>
      </c>
      <c r="BM25">
        <v>0</v>
      </c>
      <c r="BN25">
        <v>0.47</v>
      </c>
      <c r="BO25">
        <v>10.59</v>
      </c>
      <c r="BP25">
        <v>0</v>
      </c>
      <c r="BQ25">
        <v>4.1399999999999997</v>
      </c>
      <c r="BR25">
        <v>1.1000000000000001</v>
      </c>
      <c r="BS25">
        <v>0.2</v>
      </c>
      <c r="BT25">
        <v>0</v>
      </c>
      <c r="BU25">
        <v>0</v>
      </c>
      <c r="BV25">
        <v>0</v>
      </c>
      <c r="BW25">
        <f t="shared" si="2"/>
        <v>69.12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586.75394700000004</v>
      </c>
      <c r="M26">
        <v>87.156000000000006</v>
      </c>
      <c r="N26">
        <v>114.39225</v>
      </c>
      <c r="O26">
        <v>119.757791</v>
      </c>
      <c r="P26">
        <v>119.8395</v>
      </c>
      <c r="Q26">
        <v>21.130488</v>
      </c>
      <c r="R26">
        <v>41.050573</v>
      </c>
      <c r="S26">
        <v>0</v>
      </c>
      <c r="T26">
        <v>0</v>
      </c>
      <c r="U26">
        <v>337.94738999999998</v>
      </c>
      <c r="V26">
        <v>17.566873000000001</v>
      </c>
      <c r="W26">
        <v>43.498590999999998</v>
      </c>
      <c r="X26">
        <v>142.61021600000001</v>
      </c>
      <c r="Y26">
        <v>0</v>
      </c>
      <c r="Z26">
        <v>19.040099999999999</v>
      </c>
      <c r="AA26">
        <v>41.311943999999997</v>
      </c>
      <c r="AB26">
        <v>38.261600000000001</v>
      </c>
      <c r="AC26">
        <v>28.144423</v>
      </c>
      <c r="AD26">
        <v>35.435402000000003</v>
      </c>
      <c r="AE26">
        <v>31.931149999999999</v>
      </c>
      <c r="AF26">
        <v>28.645271999999999</v>
      </c>
      <c r="AG26">
        <v>17.995971000000001</v>
      </c>
      <c r="AH26">
        <v>148.10758000000001</v>
      </c>
      <c r="AI26">
        <v>6.1638659999999996</v>
      </c>
      <c r="AJ26">
        <v>0</v>
      </c>
      <c r="AK26">
        <v>48.910204</v>
      </c>
      <c r="AL26">
        <v>76.856679</v>
      </c>
      <c r="AM26">
        <v>15.490525999999999</v>
      </c>
      <c r="AN26">
        <v>0.61134100000000002</v>
      </c>
      <c r="AO26">
        <v>26.905056999999999</v>
      </c>
      <c r="AP26">
        <v>11.164683999999999</v>
      </c>
      <c r="AQ26">
        <v>45.207816999999999</v>
      </c>
      <c r="AR26">
        <v>47.575555000000001</v>
      </c>
      <c r="AS26">
        <v>30.889426</v>
      </c>
      <c r="AT26">
        <v>10.892175999999999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69.239999999999995</v>
      </c>
      <c r="BA26">
        <f t="shared" si="1"/>
        <v>2410.4843919999994</v>
      </c>
      <c r="BD26">
        <v>21.79</v>
      </c>
      <c r="BE26">
        <v>6.94</v>
      </c>
      <c r="BF26">
        <v>1.43</v>
      </c>
      <c r="BG26">
        <v>3.83</v>
      </c>
      <c r="BH26">
        <v>5.41</v>
      </c>
      <c r="BI26">
        <v>4.45</v>
      </c>
      <c r="BJ26">
        <v>2.9</v>
      </c>
      <c r="BK26">
        <v>4.08</v>
      </c>
      <c r="BL26">
        <v>1.91</v>
      </c>
      <c r="BM26">
        <v>0</v>
      </c>
      <c r="BN26">
        <v>0.47</v>
      </c>
      <c r="BO26">
        <v>10.59</v>
      </c>
      <c r="BP26">
        <v>0</v>
      </c>
      <c r="BQ26">
        <v>4.1399999999999997</v>
      </c>
      <c r="BR26">
        <v>1.1000000000000001</v>
      </c>
      <c r="BS26">
        <v>0.2</v>
      </c>
      <c r="BT26">
        <v>0</v>
      </c>
      <c r="BU26">
        <v>0</v>
      </c>
      <c r="BV26">
        <v>0</v>
      </c>
      <c r="BW26">
        <f t="shared" si="2"/>
        <v>69.239999999999995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469.47296</v>
      </c>
      <c r="M27">
        <v>87.156000000000006</v>
      </c>
      <c r="N27">
        <v>114.39225</v>
      </c>
      <c r="O27">
        <v>119.757791</v>
      </c>
      <c r="P27">
        <v>119.8395</v>
      </c>
      <c r="Q27">
        <v>21.130488</v>
      </c>
      <c r="R27">
        <v>41.050573</v>
      </c>
      <c r="S27">
        <v>0</v>
      </c>
      <c r="T27">
        <v>0</v>
      </c>
      <c r="U27">
        <v>337.94738999999998</v>
      </c>
      <c r="V27">
        <v>13.104873</v>
      </c>
      <c r="W27">
        <v>43.498590999999998</v>
      </c>
      <c r="X27">
        <v>142.61021600000001</v>
      </c>
      <c r="Y27">
        <v>0</v>
      </c>
      <c r="Z27">
        <v>19.040099999999999</v>
      </c>
      <c r="AA27">
        <v>41.311943999999997</v>
      </c>
      <c r="AB27">
        <v>38.261600000000001</v>
      </c>
      <c r="AC27">
        <v>28.144423</v>
      </c>
      <c r="AD27">
        <v>35.435402000000003</v>
      </c>
      <c r="AE27">
        <v>31.931149999999999</v>
      </c>
      <c r="AF27">
        <v>28.645271999999999</v>
      </c>
      <c r="AG27">
        <v>17.995971000000001</v>
      </c>
      <c r="AH27">
        <v>148.10758000000001</v>
      </c>
      <c r="AI27">
        <v>18.491598</v>
      </c>
      <c r="AJ27">
        <v>0</v>
      </c>
      <c r="AK27">
        <v>48.910204</v>
      </c>
      <c r="AL27">
        <v>81.020218</v>
      </c>
      <c r="AM27">
        <v>15.490525999999999</v>
      </c>
      <c r="AN27">
        <v>0.61134100000000002</v>
      </c>
      <c r="AO27">
        <v>26.905056999999999</v>
      </c>
      <c r="AP27">
        <v>11.164683999999999</v>
      </c>
      <c r="AQ27">
        <v>45.207816999999999</v>
      </c>
      <c r="AR27">
        <v>47.575555000000001</v>
      </c>
      <c r="AS27">
        <v>30.889426</v>
      </c>
      <c r="AT27">
        <v>10.892175999999999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69.580000000000013</v>
      </c>
      <c r="BA27">
        <f t="shared" si="1"/>
        <v>2305.5726759999998</v>
      </c>
      <c r="BD27">
        <v>21.79</v>
      </c>
      <c r="BE27">
        <v>7.11</v>
      </c>
      <c r="BF27">
        <v>1.38</v>
      </c>
      <c r="BG27">
        <v>3.95</v>
      </c>
      <c r="BH27">
        <v>5.41</v>
      </c>
      <c r="BI27">
        <v>4.45</v>
      </c>
      <c r="BJ27">
        <v>2.9</v>
      </c>
      <c r="BK27">
        <v>4.08</v>
      </c>
      <c r="BL27">
        <v>1.99</v>
      </c>
      <c r="BM27">
        <v>0</v>
      </c>
      <c r="BN27">
        <v>0.49</v>
      </c>
      <c r="BO27">
        <v>10.5</v>
      </c>
      <c r="BP27">
        <v>0</v>
      </c>
      <c r="BQ27">
        <v>4.2699999999999996</v>
      </c>
      <c r="BR27">
        <v>1.06</v>
      </c>
      <c r="BS27">
        <v>0.2</v>
      </c>
      <c r="BT27">
        <v>0</v>
      </c>
      <c r="BU27">
        <v>0</v>
      </c>
      <c r="BV27">
        <v>0</v>
      </c>
      <c r="BW27">
        <f t="shared" si="2"/>
        <v>69.580000000000013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586.57963500000005</v>
      </c>
      <c r="M28">
        <v>87.156000000000006</v>
      </c>
      <c r="N28">
        <v>114.39225</v>
      </c>
      <c r="O28">
        <v>119.757791</v>
      </c>
      <c r="P28">
        <v>119.8395</v>
      </c>
      <c r="Q28">
        <v>21.130488</v>
      </c>
      <c r="R28">
        <v>41.050573</v>
      </c>
      <c r="S28">
        <v>0</v>
      </c>
      <c r="T28">
        <v>0</v>
      </c>
      <c r="U28">
        <v>337.94738999999998</v>
      </c>
      <c r="V28">
        <v>17.566873000000001</v>
      </c>
      <c r="W28">
        <v>43.498590999999998</v>
      </c>
      <c r="X28">
        <v>142.61021600000001</v>
      </c>
      <c r="Y28">
        <v>0</v>
      </c>
      <c r="Z28">
        <v>19.040099999999999</v>
      </c>
      <c r="AA28">
        <v>41.311943999999997</v>
      </c>
      <c r="AB28">
        <v>38.261600000000001</v>
      </c>
      <c r="AC28">
        <v>28.144423</v>
      </c>
      <c r="AD28">
        <v>35.435402000000003</v>
      </c>
      <c r="AE28">
        <v>31.931149999999999</v>
      </c>
      <c r="AF28">
        <v>28.645271999999999</v>
      </c>
      <c r="AG28">
        <v>17.995971000000001</v>
      </c>
      <c r="AH28">
        <v>148.10758000000001</v>
      </c>
      <c r="AI28">
        <v>63.327559000000001</v>
      </c>
      <c r="AJ28">
        <v>0</v>
      </c>
      <c r="AK28">
        <v>48.910204</v>
      </c>
      <c r="AL28">
        <v>81.020218</v>
      </c>
      <c r="AM28">
        <v>15.490525999999999</v>
      </c>
      <c r="AN28">
        <v>0.61134100000000002</v>
      </c>
      <c r="AO28">
        <v>26.905056999999999</v>
      </c>
      <c r="AP28">
        <v>11.164683999999999</v>
      </c>
      <c r="AQ28">
        <v>45.207816999999999</v>
      </c>
      <c r="AR28">
        <v>47.575555000000001</v>
      </c>
      <c r="AS28">
        <v>30.889426</v>
      </c>
      <c r="AT28">
        <v>10.892175999999999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69.580000000000013</v>
      </c>
      <c r="BA28">
        <f t="shared" si="1"/>
        <v>2471.9773119999995</v>
      </c>
      <c r="BD28">
        <v>21.79</v>
      </c>
      <c r="BE28">
        <v>7.11</v>
      </c>
      <c r="BF28">
        <v>1.38</v>
      </c>
      <c r="BG28">
        <v>3.95</v>
      </c>
      <c r="BH28">
        <v>5.41</v>
      </c>
      <c r="BI28">
        <v>4.45</v>
      </c>
      <c r="BJ28">
        <v>2.9</v>
      </c>
      <c r="BK28">
        <v>4.08</v>
      </c>
      <c r="BL28">
        <v>1.99</v>
      </c>
      <c r="BM28">
        <v>0</v>
      </c>
      <c r="BN28">
        <v>0.49</v>
      </c>
      <c r="BO28">
        <v>10.5</v>
      </c>
      <c r="BP28">
        <v>0</v>
      </c>
      <c r="BQ28">
        <v>4.2699999999999996</v>
      </c>
      <c r="BR28">
        <v>1.06</v>
      </c>
      <c r="BS28">
        <v>0.2</v>
      </c>
      <c r="BT28">
        <v>0</v>
      </c>
      <c r="BU28">
        <v>0</v>
      </c>
      <c r="BV28">
        <v>0</v>
      </c>
      <c r="BW28">
        <f t="shared" si="2"/>
        <v>69.580000000000013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586.57963500000005</v>
      </c>
      <c r="M29">
        <v>87.156000000000006</v>
      </c>
      <c r="N29">
        <v>114.39225</v>
      </c>
      <c r="O29">
        <v>119.757791</v>
      </c>
      <c r="P29">
        <v>119.8395</v>
      </c>
      <c r="Q29">
        <v>21.130488</v>
      </c>
      <c r="R29">
        <v>41.050573</v>
      </c>
      <c r="S29">
        <v>0</v>
      </c>
      <c r="T29">
        <v>0</v>
      </c>
      <c r="U29">
        <v>337.94738999999998</v>
      </c>
      <c r="V29">
        <v>17.566873000000001</v>
      </c>
      <c r="W29">
        <v>43.498590999999998</v>
      </c>
      <c r="X29">
        <v>142.61021600000001</v>
      </c>
      <c r="Y29">
        <v>0</v>
      </c>
      <c r="Z29">
        <v>19.040099999999999</v>
      </c>
      <c r="AA29">
        <v>41.311943999999997</v>
      </c>
      <c r="AB29">
        <v>38.261600000000001</v>
      </c>
      <c r="AC29">
        <v>28.144423</v>
      </c>
      <c r="AD29">
        <v>35.435402000000003</v>
      </c>
      <c r="AE29">
        <v>31.931149999999999</v>
      </c>
      <c r="AF29">
        <v>28.645271999999999</v>
      </c>
      <c r="AG29">
        <v>17.995971000000001</v>
      </c>
      <c r="AH29">
        <v>148.10758000000001</v>
      </c>
      <c r="AI29">
        <v>63.327559000000001</v>
      </c>
      <c r="AJ29">
        <v>0</v>
      </c>
      <c r="AK29">
        <v>48.910204</v>
      </c>
      <c r="AL29">
        <v>81.020218</v>
      </c>
      <c r="AM29">
        <v>15.490525999999999</v>
      </c>
      <c r="AN29">
        <v>0.61134100000000002</v>
      </c>
      <c r="AO29">
        <v>26.905056999999999</v>
      </c>
      <c r="AP29">
        <v>11.164683999999999</v>
      </c>
      <c r="AQ29">
        <v>45.207816999999999</v>
      </c>
      <c r="AR29">
        <v>47.575555000000001</v>
      </c>
      <c r="AS29">
        <v>30.889426</v>
      </c>
      <c r="AT29">
        <v>10.892175999999999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69.580000000000013</v>
      </c>
      <c r="BA29">
        <f t="shared" si="1"/>
        <v>2471.9773119999995</v>
      </c>
      <c r="BD29">
        <v>21.79</v>
      </c>
      <c r="BE29">
        <v>7.11</v>
      </c>
      <c r="BF29">
        <v>1.38</v>
      </c>
      <c r="BG29">
        <v>3.95</v>
      </c>
      <c r="BH29">
        <v>5.41</v>
      </c>
      <c r="BI29">
        <v>4.45</v>
      </c>
      <c r="BJ29">
        <v>2.9</v>
      </c>
      <c r="BK29">
        <v>4.08</v>
      </c>
      <c r="BL29">
        <v>1.99</v>
      </c>
      <c r="BM29">
        <v>0</v>
      </c>
      <c r="BN29">
        <v>0.49</v>
      </c>
      <c r="BO29">
        <v>10.5</v>
      </c>
      <c r="BP29">
        <v>0</v>
      </c>
      <c r="BQ29">
        <v>4.2699999999999996</v>
      </c>
      <c r="BR29">
        <v>1.06</v>
      </c>
      <c r="BS29">
        <v>0.2</v>
      </c>
      <c r="BT29">
        <v>0</v>
      </c>
      <c r="BU29">
        <v>0</v>
      </c>
      <c r="BV29">
        <v>0</v>
      </c>
      <c r="BW29">
        <f t="shared" si="2"/>
        <v>69.580000000000013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586.57963500000005</v>
      </c>
      <c r="M30">
        <v>87.156000000000006</v>
      </c>
      <c r="N30">
        <v>114.39225</v>
      </c>
      <c r="O30">
        <v>119.757791</v>
      </c>
      <c r="P30">
        <v>119.8395</v>
      </c>
      <c r="Q30">
        <v>21.130488</v>
      </c>
      <c r="R30">
        <v>41.050573</v>
      </c>
      <c r="S30">
        <v>0</v>
      </c>
      <c r="T30">
        <v>0</v>
      </c>
      <c r="U30">
        <v>337.94738999999998</v>
      </c>
      <c r="V30">
        <v>17.566873000000001</v>
      </c>
      <c r="W30">
        <v>43.498590999999998</v>
      </c>
      <c r="X30">
        <v>142.61021600000001</v>
      </c>
      <c r="Y30">
        <v>0</v>
      </c>
      <c r="Z30">
        <v>19.040099999999999</v>
      </c>
      <c r="AA30">
        <v>41.311943999999997</v>
      </c>
      <c r="AB30">
        <v>38.261600000000001</v>
      </c>
      <c r="AC30">
        <v>28.144423</v>
      </c>
      <c r="AD30">
        <v>35.435402000000003</v>
      </c>
      <c r="AE30">
        <v>31.931149999999999</v>
      </c>
      <c r="AF30">
        <v>28.645271999999999</v>
      </c>
      <c r="AG30">
        <v>17.995971000000001</v>
      </c>
      <c r="AH30">
        <v>148.10758000000001</v>
      </c>
      <c r="AI30">
        <v>63.327559000000001</v>
      </c>
      <c r="AJ30">
        <v>0</v>
      </c>
      <c r="AK30">
        <v>48.910204</v>
      </c>
      <c r="AL30">
        <v>81.020218</v>
      </c>
      <c r="AM30">
        <v>15.490525999999999</v>
      </c>
      <c r="AN30">
        <v>0.61134100000000002</v>
      </c>
      <c r="AO30">
        <v>26.905056999999999</v>
      </c>
      <c r="AP30">
        <v>11.164683999999999</v>
      </c>
      <c r="AQ30">
        <v>45.207816999999999</v>
      </c>
      <c r="AR30">
        <v>47.575555000000001</v>
      </c>
      <c r="AS30">
        <v>30.889426</v>
      </c>
      <c r="AT30">
        <v>10.892175999999999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69.580000000000013</v>
      </c>
      <c r="BA30">
        <f t="shared" si="1"/>
        <v>2471.9773119999995</v>
      </c>
      <c r="BD30">
        <v>21.79</v>
      </c>
      <c r="BE30">
        <v>7.11</v>
      </c>
      <c r="BF30">
        <v>1.38</v>
      </c>
      <c r="BG30">
        <v>3.95</v>
      </c>
      <c r="BH30">
        <v>5.41</v>
      </c>
      <c r="BI30">
        <v>4.45</v>
      </c>
      <c r="BJ30">
        <v>2.9</v>
      </c>
      <c r="BK30">
        <v>4.08</v>
      </c>
      <c r="BL30">
        <v>1.99</v>
      </c>
      <c r="BM30">
        <v>0</v>
      </c>
      <c r="BN30">
        <v>0.49</v>
      </c>
      <c r="BO30">
        <v>10.5</v>
      </c>
      <c r="BP30">
        <v>0</v>
      </c>
      <c r="BQ30">
        <v>4.2699999999999996</v>
      </c>
      <c r="BR30">
        <v>1.06</v>
      </c>
      <c r="BS30">
        <v>0.2</v>
      </c>
      <c r="BT30">
        <v>0</v>
      </c>
      <c r="BU30">
        <v>0</v>
      </c>
      <c r="BV30">
        <v>0</v>
      </c>
      <c r="BW30">
        <f t="shared" si="2"/>
        <v>69.580000000000013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586.57963500000005</v>
      </c>
      <c r="M31">
        <v>87.156000000000006</v>
      </c>
      <c r="N31">
        <v>114.39225</v>
      </c>
      <c r="O31">
        <v>119.757791</v>
      </c>
      <c r="P31">
        <v>119.8395</v>
      </c>
      <c r="Q31">
        <v>21.130488</v>
      </c>
      <c r="R31">
        <v>41.050573</v>
      </c>
      <c r="S31">
        <v>0</v>
      </c>
      <c r="T31">
        <v>0</v>
      </c>
      <c r="U31">
        <v>337.94738999999998</v>
      </c>
      <c r="V31">
        <v>17.566873000000001</v>
      </c>
      <c r="W31">
        <v>43.498590999999998</v>
      </c>
      <c r="X31">
        <v>142.61021600000001</v>
      </c>
      <c r="Y31">
        <v>0</v>
      </c>
      <c r="Z31">
        <v>19.040099999999999</v>
      </c>
      <c r="AA31">
        <v>41.311943999999997</v>
      </c>
      <c r="AB31">
        <v>38.261600000000001</v>
      </c>
      <c r="AC31">
        <v>28.144423</v>
      </c>
      <c r="AD31">
        <v>35.435402000000003</v>
      </c>
      <c r="AE31">
        <v>31.931149999999999</v>
      </c>
      <c r="AF31">
        <v>28.645271999999999</v>
      </c>
      <c r="AG31">
        <v>17.995971000000001</v>
      </c>
      <c r="AH31">
        <v>148.10758000000001</v>
      </c>
      <c r="AI31">
        <v>63.327559000000001</v>
      </c>
      <c r="AJ31">
        <v>0</v>
      </c>
      <c r="AK31">
        <v>48.910204</v>
      </c>
      <c r="AL31">
        <v>81.020218</v>
      </c>
      <c r="AM31">
        <v>15.490525999999999</v>
      </c>
      <c r="AN31">
        <v>0.61134100000000002</v>
      </c>
      <c r="AO31">
        <v>26.905056999999999</v>
      </c>
      <c r="AP31">
        <v>11.164683999999999</v>
      </c>
      <c r="AQ31">
        <v>45.207816999999999</v>
      </c>
      <c r="AR31">
        <v>47.575555000000001</v>
      </c>
      <c r="AS31">
        <v>31.394869</v>
      </c>
      <c r="AT31">
        <v>10.892175999999999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69.34</v>
      </c>
      <c r="BA31">
        <f t="shared" si="1"/>
        <v>2472.2427549999998</v>
      </c>
      <c r="BD31">
        <v>21.79</v>
      </c>
      <c r="BE31">
        <v>7.11</v>
      </c>
      <c r="BF31">
        <v>1.4</v>
      </c>
      <c r="BG31">
        <v>3.95</v>
      </c>
      <c r="BH31">
        <v>5.41</v>
      </c>
      <c r="BI31">
        <v>4.45</v>
      </c>
      <c r="BJ31">
        <v>2.9</v>
      </c>
      <c r="BK31">
        <v>3.85</v>
      </c>
      <c r="BL31">
        <v>1.96</v>
      </c>
      <c r="BM31">
        <v>0</v>
      </c>
      <c r="BN31">
        <v>0.49</v>
      </c>
      <c r="BO31">
        <v>10.5</v>
      </c>
      <c r="BP31">
        <v>0</v>
      </c>
      <c r="BQ31">
        <v>4.2699999999999996</v>
      </c>
      <c r="BR31">
        <v>1.06</v>
      </c>
      <c r="BS31">
        <v>0.2</v>
      </c>
      <c r="BT31">
        <v>0</v>
      </c>
      <c r="BU31">
        <v>0</v>
      </c>
      <c r="BV31">
        <v>0</v>
      </c>
      <c r="BW31">
        <f t="shared" si="2"/>
        <v>69.34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513.05096000000003</v>
      </c>
      <c r="M32">
        <v>87.156000000000006</v>
      </c>
      <c r="N32">
        <v>114.39225</v>
      </c>
      <c r="O32">
        <v>119.757791</v>
      </c>
      <c r="P32">
        <v>119.8395</v>
      </c>
      <c r="Q32">
        <v>17.700125</v>
      </c>
      <c r="R32">
        <v>35.465713000000001</v>
      </c>
      <c r="S32">
        <v>0</v>
      </c>
      <c r="T32">
        <v>0</v>
      </c>
      <c r="U32">
        <v>337.94738999999998</v>
      </c>
      <c r="V32">
        <v>17.566873000000001</v>
      </c>
      <c r="W32">
        <v>43.498590999999998</v>
      </c>
      <c r="X32">
        <v>142.61021600000001</v>
      </c>
      <c r="Y32">
        <v>0</v>
      </c>
      <c r="Z32">
        <v>19.040099999999999</v>
      </c>
      <c r="AA32">
        <v>41.311943999999997</v>
      </c>
      <c r="AB32">
        <v>38.261600000000001</v>
      </c>
      <c r="AC32">
        <v>28.144423</v>
      </c>
      <c r="AD32">
        <v>35.435402000000003</v>
      </c>
      <c r="AE32">
        <v>31.931149999999999</v>
      </c>
      <c r="AF32">
        <v>28.645271999999999</v>
      </c>
      <c r="AG32">
        <v>17.995971000000001</v>
      </c>
      <c r="AH32">
        <v>148.10758000000001</v>
      </c>
      <c r="AI32">
        <v>63.327559000000001</v>
      </c>
      <c r="AJ32">
        <v>0</v>
      </c>
      <c r="AK32">
        <v>48.910204</v>
      </c>
      <c r="AL32">
        <v>81.020218</v>
      </c>
      <c r="AM32">
        <v>15.490525999999999</v>
      </c>
      <c r="AN32">
        <v>0.61134100000000002</v>
      </c>
      <c r="AO32">
        <v>26.905056999999999</v>
      </c>
      <c r="AP32">
        <v>11.164683999999999</v>
      </c>
      <c r="AQ32">
        <v>45.207816999999999</v>
      </c>
      <c r="AR32">
        <v>47.575555000000001</v>
      </c>
      <c r="AS32">
        <v>31.394869</v>
      </c>
      <c r="AT32">
        <v>10.892175999999999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69.34</v>
      </c>
      <c r="BA32">
        <f t="shared" si="1"/>
        <v>2389.6988569999999</v>
      </c>
      <c r="BD32">
        <v>21.79</v>
      </c>
      <c r="BE32">
        <v>7.11</v>
      </c>
      <c r="BF32">
        <v>1.4</v>
      </c>
      <c r="BG32">
        <v>3.95</v>
      </c>
      <c r="BH32">
        <v>5.41</v>
      </c>
      <c r="BI32">
        <v>4.45</v>
      </c>
      <c r="BJ32">
        <v>2.9</v>
      </c>
      <c r="BK32">
        <v>3.85</v>
      </c>
      <c r="BL32">
        <v>1.96</v>
      </c>
      <c r="BM32">
        <v>0</v>
      </c>
      <c r="BN32">
        <v>0.49</v>
      </c>
      <c r="BO32">
        <v>10.5</v>
      </c>
      <c r="BP32">
        <v>0</v>
      </c>
      <c r="BQ32">
        <v>4.2699999999999996</v>
      </c>
      <c r="BR32">
        <v>1.06</v>
      </c>
      <c r="BS32">
        <v>0.2</v>
      </c>
      <c r="BT32">
        <v>0</v>
      </c>
      <c r="BU32">
        <v>0</v>
      </c>
      <c r="BV32">
        <v>0</v>
      </c>
      <c r="BW32">
        <f t="shared" si="2"/>
        <v>69.34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400.71656000000002</v>
      </c>
      <c r="M33">
        <v>87.156000000000006</v>
      </c>
      <c r="N33">
        <v>114.39225</v>
      </c>
      <c r="O33">
        <v>119.757791</v>
      </c>
      <c r="P33">
        <v>119.8395</v>
      </c>
      <c r="Q33">
        <v>13.154068000000001</v>
      </c>
      <c r="R33">
        <v>25.776581</v>
      </c>
      <c r="S33">
        <v>0</v>
      </c>
      <c r="T33">
        <v>0</v>
      </c>
      <c r="U33">
        <v>337.94738999999998</v>
      </c>
      <c r="V33">
        <v>10.381297999999999</v>
      </c>
      <c r="W33">
        <v>43.498590999999998</v>
      </c>
      <c r="X33">
        <v>142.61021600000001</v>
      </c>
      <c r="Y33">
        <v>0</v>
      </c>
      <c r="Z33">
        <v>19.040099999999999</v>
      </c>
      <c r="AA33">
        <v>41.311943999999997</v>
      </c>
      <c r="AB33">
        <v>38.261600000000001</v>
      </c>
      <c r="AC33">
        <v>28.144423</v>
      </c>
      <c r="AD33">
        <v>35.435402000000003</v>
      </c>
      <c r="AE33">
        <v>31.931149999999999</v>
      </c>
      <c r="AF33">
        <v>28.645271999999999</v>
      </c>
      <c r="AG33">
        <v>17.995971000000001</v>
      </c>
      <c r="AH33">
        <v>148.10758000000001</v>
      </c>
      <c r="AI33">
        <v>63.327559000000001</v>
      </c>
      <c r="AJ33">
        <v>0</v>
      </c>
      <c r="AK33">
        <v>48.910204</v>
      </c>
      <c r="AL33">
        <v>76.856679</v>
      </c>
      <c r="AM33">
        <v>15.490525999999999</v>
      </c>
      <c r="AN33">
        <v>0.61134100000000002</v>
      </c>
      <c r="AO33">
        <v>26.905056999999999</v>
      </c>
      <c r="AP33">
        <v>11.164683999999999</v>
      </c>
      <c r="AQ33">
        <v>45.207816999999999</v>
      </c>
      <c r="AR33">
        <v>47.575555000000001</v>
      </c>
      <c r="AS33">
        <v>31.394869</v>
      </c>
      <c r="AT33">
        <v>10.892175999999999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69.349999999999994</v>
      </c>
      <c r="BA33">
        <f t="shared" si="1"/>
        <v>2251.7901540000003</v>
      </c>
      <c r="BD33">
        <v>21.79</v>
      </c>
      <c r="BE33">
        <v>7.11</v>
      </c>
      <c r="BF33">
        <v>1.4</v>
      </c>
      <c r="BG33">
        <v>3.95</v>
      </c>
      <c r="BH33">
        <v>5.41</v>
      </c>
      <c r="BI33">
        <v>4.45</v>
      </c>
      <c r="BJ33">
        <v>2.9</v>
      </c>
      <c r="BK33">
        <v>3.85</v>
      </c>
      <c r="BL33">
        <v>1.96</v>
      </c>
      <c r="BM33">
        <v>0</v>
      </c>
      <c r="BN33">
        <v>0.49</v>
      </c>
      <c r="BO33">
        <v>10.5</v>
      </c>
      <c r="BP33">
        <v>0</v>
      </c>
      <c r="BQ33">
        <v>4.2699999999999996</v>
      </c>
      <c r="BR33">
        <v>1.06</v>
      </c>
      <c r="BS33">
        <v>0.21</v>
      </c>
      <c r="BT33">
        <v>0</v>
      </c>
      <c r="BU33">
        <v>0</v>
      </c>
      <c r="BV33">
        <v>0</v>
      </c>
      <c r="BW33">
        <f t="shared" si="2"/>
        <v>69.349999999999994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400.71656000000002</v>
      </c>
      <c r="M34">
        <v>87.156000000000006</v>
      </c>
      <c r="N34">
        <v>114.39225</v>
      </c>
      <c r="O34">
        <v>119.757791</v>
      </c>
      <c r="P34">
        <v>119.8395</v>
      </c>
      <c r="Q34">
        <v>13.154068000000001</v>
      </c>
      <c r="R34">
        <v>25.776581</v>
      </c>
      <c r="S34">
        <v>0</v>
      </c>
      <c r="T34">
        <v>0</v>
      </c>
      <c r="U34">
        <v>337.94738999999998</v>
      </c>
      <c r="V34">
        <v>9.6521399999999993</v>
      </c>
      <c r="W34">
        <v>43.498590999999998</v>
      </c>
      <c r="X34">
        <v>142.61021600000001</v>
      </c>
      <c r="Y34">
        <v>0</v>
      </c>
      <c r="Z34">
        <v>19.040099999999999</v>
      </c>
      <c r="AA34">
        <v>41.311943999999997</v>
      </c>
      <c r="AB34">
        <v>38.261600000000001</v>
      </c>
      <c r="AC34">
        <v>28.144423</v>
      </c>
      <c r="AD34">
        <v>35.435402000000003</v>
      </c>
      <c r="AE34">
        <v>31.931149999999999</v>
      </c>
      <c r="AF34">
        <v>28.645271999999999</v>
      </c>
      <c r="AG34">
        <v>17.995971000000001</v>
      </c>
      <c r="AH34">
        <v>148.10758000000001</v>
      </c>
      <c r="AI34">
        <v>18.491598</v>
      </c>
      <c r="AJ34">
        <v>0</v>
      </c>
      <c r="AK34">
        <v>48.910204</v>
      </c>
      <c r="AL34">
        <v>76.856679</v>
      </c>
      <c r="AM34">
        <v>15.490525999999999</v>
      </c>
      <c r="AN34">
        <v>0.61134100000000002</v>
      </c>
      <c r="AO34">
        <v>26.905056999999999</v>
      </c>
      <c r="AP34">
        <v>11.164683999999999</v>
      </c>
      <c r="AQ34">
        <v>45.207816999999999</v>
      </c>
      <c r="AR34">
        <v>47.575555000000001</v>
      </c>
      <c r="AS34">
        <v>31.394869</v>
      </c>
      <c r="AT34">
        <v>10.892175999999999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69.349999999999994</v>
      </c>
      <c r="BA34">
        <f t="shared" si="1"/>
        <v>2206.2250350000004</v>
      </c>
      <c r="BD34">
        <v>21.79</v>
      </c>
      <c r="BE34">
        <v>7.11</v>
      </c>
      <c r="BF34">
        <v>1.4</v>
      </c>
      <c r="BG34">
        <v>3.95</v>
      </c>
      <c r="BH34">
        <v>5.41</v>
      </c>
      <c r="BI34">
        <v>4.45</v>
      </c>
      <c r="BJ34">
        <v>2.9</v>
      </c>
      <c r="BK34">
        <v>3.85</v>
      </c>
      <c r="BL34">
        <v>1.96</v>
      </c>
      <c r="BM34">
        <v>0</v>
      </c>
      <c r="BN34">
        <v>0.49</v>
      </c>
      <c r="BO34">
        <v>10.5</v>
      </c>
      <c r="BP34">
        <v>0</v>
      </c>
      <c r="BQ34">
        <v>4.2699999999999996</v>
      </c>
      <c r="BR34">
        <v>1.06</v>
      </c>
      <c r="BS34">
        <v>0.21</v>
      </c>
      <c r="BT34">
        <v>0</v>
      </c>
      <c r="BU34">
        <v>0</v>
      </c>
      <c r="BV34">
        <v>0</v>
      </c>
      <c r="BW34">
        <f t="shared" si="2"/>
        <v>69.349999999999994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346.48349899999999</v>
      </c>
      <c r="M35">
        <v>87.156000000000006</v>
      </c>
      <c r="N35">
        <v>114.39225</v>
      </c>
      <c r="O35">
        <v>119.757791</v>
      </c>
      <c r="P35">
        <v>119.8395</v>
      </c>
      <c r="Q35">
        <v>11.072571999999999</v>
      </c>
      <c r="R35">
        <v>19.821400000000001</v>
      </c>
      <c r="S35">
        <v>0</v>
      </c>
      <c r="T35">
        <v>0</v>
      </c>
      <c r="U35">
        <v>337.94738999999998</v>
      </c>
      <c r="V35">
        <v>1.9368000000000001</v>
      </c>
      <c r="W35">
        <v>27.872005000000001</v>
      </c>
      <c r="X35">
        <v>106.527632</v>
      </c>
      <c r="Y35">
        <v>0</v>
      </c>
      <c r="Z35">
        <v>19.040099999999999</v>
      </c>
      <c r="AA35">
        <v>41.311943999999997</v>
      </c>
      <c r="AB35">
        <v>38.261600000000001</v>
      </c>
      <c r="AC35">
        <v>28.144423</v>
      </c>
      <c r="AD35">
        <v>35.435402000000003</v>
      </c>
      <c r="AE35">
        <v>31.931149999999999</v>
      </c>
      <c r="AF35">
        <v>28.645271999999999</v>
      </c>
      <c r="AG35">
        <v>17.995971000000001</v>
      </c>
      <c r="AH35">
        <v>148.10758000000001</v>
      </c>
      <c r="AI35">
        <v>18.491598</v>
      </c>
      <c r="AJ35">
        <v>0</v>
      </c>
      <c r="AK35">
        <v>48.910204</v>
      </c>
      <c r="AL35">
        <v>76.856679</v>
      </c>
      <c r="AM35">
        <v>15.490525999999999</v>
      </c>
      <c r="AN35">
        <v>0.61134100000000002</v>
      </c>
      <c r="AO35">
        <v>28.470960000000002</v>
      </c>
      <c r="AP35">
        <v>11.164683999999999</v>
      </c>
      <c r="AQ35">
        <v>45.207816999999999</v>
      </c>
      <c r="AR35">
        <v>47.575555000000001</v>
      </c>
      <c r="AS35">
        <v>30.889426</v>
      </c>
      <c r="AT35">
        <v>10.892175999999999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69.38</v>
      </c>
      <c r="BA35">
        <f t="shared" si="1"/>
        <v>2085.6212470000005</v>
      </c>
      <c r="BD35">
        <v>21.79</v>
      </c>
      <c r="BE35">
        <v>7.11</v>
      </c>
      <c r="BF35">
        <v>1.43</v>
      </c>
      <c r="BG35">
        <v>3.95</v>
      </c>
      <c r="BH35">
        <v>5.41</v>
      </c>
      <c r="BI35">
        <v>4.45</v>
      </c>
      <c r="BJ35">
        <v>2.9</v>
      </c>
      <c r="BK35">
        <v>3.85</v>
      </c>
      <c r="BL35">
        <v>1.96</v>
      </c>
      <c r="BM35">
        <v>0</v>
      </c>
      <c r="BN35">
        <v>0.49</v>
      </c>
      <c r="BO35">
        <v>10.5</v>
      </c>
      <c r="BP35">
        <v>0</v>
      </c>
      <c r="BQ35">
        <v>4.2699999999999996</v>
      </c>
      <c r="BR35">
        <v>1.06</v>
      </c>
      <c r="BS35">
        <v>0.21</v>
      </c>
      <c r="BT35">
        <v>0</v>
      </c>
      <c r="BU35">
        <v>0</v>
      </c>
      <c r="BV35">
        <v>0</v>
      </c>
      <c r="BW35">
        <f t="shared" si="2"/>
        <v>69.38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346.48349899999999</v>
      </c>
      <c r="M36">
        <v>87.156000000000006</v>
      </c>
      <c r="N36">
        <v>114.39225</v>
      </c>
      <c r="O36">
        <v>119.757791</v>
      </c>
      <c r="P36">
        <v>119.8395</v>
      </c>
      <c r="Q36">
        <v>11.072571999999999</v>
      </c>
      <c r="R36">
        <v>19.821400000000001</v>
      </c>
      <c r="S36">
        <v>0</v>
      </c>
      <c r="T36">
        <v>0</v>
      </c>
      <c r="U36">
        <v>337.94738999999998</v>
      </c>
      <c r="V36">
        <v>1.9368000000000001</v>
      </c>
      <c r="W36">
        <v>27.872005000000001</v>
      </c>
      <c r="X36">
        <v>101.685632</v>
      </c>
      <c r="Y36">
        <v>0</v>
      </c>
      <c r="Z36">
        <v>19.040099999999999</v>
      </c>
      <c r="AA36">
        <v>41.311943999999997</v>
      </c>
      <c r="AB36">
        <v>38.261600000000001</v>
      </c>
      <c r="AC36">
        <v>28.144423</v>
      </c>
      <c r="AD36">
        <v>35.435402000000003</v>
      </c>
      <c r="AE36">
        <v>31.931149999999999</v>
      </c>
      <c r="AF36">
        <v>28.645271999999999</v>
      </c>
      <c r="AG36">
        <v>17.995971000000001</v>
      </c>
      <c r="AH36">
        <v>148.10758000000001</v>
      </c>
      <c r="AI36">
        <v>18.491598</v>
      </c>
      <c r="AJ36">
        <v>0</v>
      </c>
      <c r="AK36">
        <v>48.910204</v>
      </c>
      <c r="AL36">
        <v>76.856679</v>
      </c>
      <c r="AM36">
        <v>15.490525999999999</v>
      </c>
      <c r="AN36">
        <v>0.61134100000000002</v>
      </c>
      <c r="AO36">
        <v>28.470960000000002</v>
      </c>
      <c r="AP36">
        <v>11.164683999999999</v>
      </c>
      <c r="AQ36">
        <v>45.207816999999999</v>
      </c>
      <c r="AR36">
        <v>47.575555000000001</v>
      </c>
      <c r="AS36">
        <v>30.889426</v>
      </c>
      <c r="AT36">
        <v>10.892175999999999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69.38</v>
      </c>
      <c r="BA36">
        <f t="shared" si="1"/>
        <v>2080.7792470000004</v>
      </c>
      <c r="BD36">
        <v>21.79</v>
      </c>
      <c r="BE36">
        <v>7.11</v>
      </c>
      <c r="BF36">
        <v>1.43</v>
      </c>
      <c r="BG36">
        <v>3.95</v>
      </c>
      <c r="BH36">
        <v>5.41</v>
      </c>
      <c r="BI36">
        <v>4.45</v>
      </c>
      <c r="BJ36">
        <v>2.9</v>
      </c>
      <c r="BK36">
        <v>3.85</v>
      </c>
      <c r="BL36">
        <v>1.96</v>
      </c>
      <c r="BM36">
        <v>0</v>
      </c>
      <c r="BN36">
        <v>0.49</v>
      </c>
      <c r="BO36">
        <v>10.5</v>
      </c>
      <c r="BP36">
        <v>0</v>
      </c>
      <c r="BQ36">
        <v>4.2699999999999996</v>
      </c>
      <c r="BR36">
        <v>1.06</v>
      </c>
      <c r="BS36">
        <v>0.21</v>
      </c>
      <c r="BT36">
        <v>0</v>
      </c>
      <c r="BU36">
        <v>0</v>
      </c>
      <c r="BV36">
        <v>0</v>
      </c>
      <c r="BW36">
        <f t="shared" si="2"/>
        <v>69.38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346.946575</v>
      </c>
      <c r="M37">
        <v>87.156000000000006</v>
      </c>
      <c r="N37">
        <v>114.39225</v>
      </c>
      <c r="O37">
        <v>119.757791</v>
      </c>
      <c r="P37">
        <v>119.8395</v>
      </c>
      <c r="Q37">
        <v>11.072571999999999</v>
      </c>
      <c r="R37">
        <v>19.821400000000001</v>
      </c>
      <c r="S37">
        <v>0</v>
      </c>
      <c r="T37">
        <v>0</v>
      </c>
      <c r="U37">
        <v>337.94738999999998</v>
      </c>
      <c r="V37">
        <v>1.9368000000000001</v>
      </c>
      <c r="W37">
        <v>27.872005000000001</v>
      </c>
      <c r="X37">
        <v>116.21163199999999</v>
      </c>
      <c r="Y37">
        <v>0</v>
      </c>
      <c r="Z37">
        <v>19.040099999999999</v>
      </c>
      <c r="AA37">
        <v>41.311943999999997</v>
      </c>
      <c r="AB37">
        <v>38.261600000000001</v>
      </c>
      <c r="AC37">
        <v>28.144423</v>
      </c>
      <c r="AD37">
        <v>35.435402000000003</v>
      </c>
      <c r="AE37">
        <v>31.931149999999999</v>
      </c>
      <c r="AF37">
        <v>28.645271999999999</v>
      </c>
      <c r="AG37">
        <v>17.995971000000001</v>
      </c>
      <c r="AH37">
        <v>148.10758000000001</v>
      </c>
      <c r="AI37">
        <v>18.491598</v>
      </c>
      <c r="AJ37">
        <v>0</v>
      </c>
      <c r="AK37">
        <v>48.910204</v>
      </c>
      <c r="AL37">
        <v>76.856679</v>
      </c>
      <c r="AM37">
        <v>15.490525999999999</v>
      </c>
      <c r="AN37">
        <v>0.61134100000000002</v>
      </c>
      <c r="AO37">
        <v>27.901541000000002</v>
      </c>
      <c r="AP37">
        <v>11.164683999999999</v>
      </c>
      <c r="AQ37">
        <v>45.207816999999999</v>
      </c>
      <c r="AR37">
        <v>47.575555000000001</v>
      </c>
      <c r="AS37">
        <v>30.889426</v>
      </c>
      <c r="AT37">
        <v>10.892175999999999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69.45</v>
      </c>
      <c r="BA37">
        <f t="shared" si="1"/>
        <v>2095.268904</v>
      </c>
      <c r="BD37">
        <v>21.79</v>
      </c>
      <c r="BE37">
        <v>7.11</v>
      </c>
      <c r="BF37">
        <v>1.5</v>
      </c>
      <c r="BG37">
        <v>3.95</v>
      </c>
      <c r="BH37">
        <v>5.41</v>
      </c>
      <c r="BI37">
        <v>4.45</v>
      </c>
      <c r="BJ37">
        <v>2.9</v>
      </c>
      <c r="BK37">
        <v>3.85</v>
      </c>
      <c r="BL37">
        <v>1.96</v>
      </c>
      <c r="BM37">
        <v>0</v>
      </c>
      <c r="BN37">
        <v>0.49</v>
      </c>
      <c r="BO37">
        <v>10.5</v>
      </c>
      <c r="BP37">
        <v>0</v>
      </c>
      <c r="BQ37">
        <v>4.2699999999999996</v>
      </c>
      <c r="BR37">
        <v>1.06</v>
      </c>
      <c r="BS37">
        <v>0.21</v>
      </c>
      <c r="BT37">
        <v>0</v>
      </c>
      <c r="BU37">
        <v>0</v>
      </c>
      <c r="BV37">
        <v>0</v>
      </c>
      <c r="BW37">
        <f t="shared" si="2"/>
        <v>69.45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346.946575</v>
      </c>
      <c r="M38">
        <v>87.156000000000006</v>
      </c>
      <c r="N38">
        <v>114.39225</v>
      </c>
      <c r="O38">
        <v>119.757791</v>
      </c>
      <c r="P38">
        <v>119.8395</v>
      </c>
      <c r="Q38">
        <v>11.072571999999999</v>
      </c>
      <c r="R38">
        <v>19.821400000000001</v>
      </c>
      <c r="S38">
        <v>0</v>
      </c>
      <c r="T38">
        <v>0</v>
      </c>
      <c r="U38">
        <v>337.94738999999998</v>
      </c>
      <c r="V38">
        <v>1.9368000000000001</v>
      </c>
      <c r="W38">
        <v>27.872005000000001</v>
      </c>
      <c r="X38">
        <v>87.156000000000006</v>
      </c>
      <c r="Y38">
        <v>0</v>
      </c>
      <c r="Z38">
        <v>19.040099999999999</v>
      </c>
      <c r="AA38">
        <v>41.311943999999997</v>
      </c>
      <c r="AB38">
        <v>38.261600000000001</v>
      </c>
      <c r="AC38">
        <v>28.144423</v>
      </c>
      <c r="AD38">
        <v>35.435402000000003</v>
      </c>
      <c r="AE38">
        <v>31.931149999999999</v>
      </c>
      <c r="AF38">
        <v>28.645271999999999</v>
      </c>
      <c r="AG38">
        <v>17.995971000000001</v>
      </c>
      <c r="AH38">
        <v>148.10758000000001</v>
      </c>
      <c r="AI38">
        <v>18.491598</v>
      </c>
      <c r="AJ38">
        <v>0</v>
      </c>
      <c r="AK38">
        <v>48.910204</v>
      </c>
      <c r="AL38">
        <v>76.856679</v>
      </c>
      <c r="AM38">
        <v>15.490525999999999</v>
      </c>
      <c r="AN38">
        <v>0.61134100000000002</v>
      </c>
      <c r="AO38">
        <v>27.901541000000002</v>
      </c>
      <c r="AP38">
        <v>11.164683999999999</v>
      </c>
      <c r="AQ38">
        <v>45.207816999999999</v>
      </c>
      <c r="AR38">
        <v>47.575555000000001</v>
      </c>
      <c r="AS38">
        <v>30.889426</v>
      </c>
      <c r="AT38">
        <v>10.892175999999999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69.429999999999993</v>
      </c>
      <c r="BA38">
        <f t="shared" si="1"/>
        <v>2066.193272</v>
      </c>
      <c r="BD38">
        <v>21.79</v>
      </c>
      <c r="BE38">
        <v>7.11</v>
      </c>
      <c r="BF38">
        <v>1.48</v>
      </c>
      <c r="BG38">
        <v>3.95</v>
      </c>
      <c r="BH38">
        <v>5.41</v>
      </c>
      <c r="BI38">
        <v>4.45</v>
      </c>
      <c r="BJ38">
        <v>2.9</v>
      </c>
      <c r="BK38">
        <v>3.85</v>
      </c>
      <c r="BL38">
        <v>1.96</v>
      </c>
      <c r="BM38">
        <v>0</v>
      </c>
      <c r="BN38">
        <v>0.49</v>
      </c>
      <c r="BO38">
        <v>10.5</v>
      </c>
      <c r="BP38">
        <v>0</v>
      </c>
      <c r="BQ38">
        <v>4.2699999999999996</v>
      </c>
      <c r="BR38">
        <v>1.06</v>
      </c>
      <c r="BS38">
        <v>0.21</v>
      </c>
      <c r="BT38">
        <v>0</v>
      </c>
      <c r="BU38">
        <v>0</v>
      </c>
      <c r="BV38">
        <v>0</v>
      </c>
      <c r="BW38">
        <f t="shared" si="2"/>
        <v>69.429999999999993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346.946575</v>
      </c>
      <c r="M39">
        <v>87.156000000000006</v>
      </c>
      <c r="N39">
        <v>114.39225</v>
      </c>
      <c r="O39">
        <v>119.757791</v>
      </c>
      <c r="P39">
        <v>119.8395</v>
      </c>
      <c r="Q39">
        <v>11.072571999999999</v>
      </c>
      <c r="R39">
        <v>19.821400000000001</v>
      </c>
      <c r="S39">
        <v>0</v>
      </c>
      <c r="T39">
        <v>0</v>
      </c>
      <c r="U39">
        <v>337.94738999999998</v>
      </c>
      <c r="V39">
        <v>1.9368000000000001</v>
      </c>
      <c r="W39">
        <v>23.030004999999999</v>
      </c>
      <c r="X39">
        <v>82.313999999999993</v>
      </c>
      <c r="Y39">
        <v>0</v>
      </c>
      <c r="Z39">
        <v>19.040099999999999</v>
      </c>
      <c r="AA39">
        <v>41.311943999999997</v>
      </c>
      <c r="AB39">
        <v>38.261600000000001</v>
      </c>
      <c r="AC39">
        <v>28.144423</v>
      </c>
      <c r="AD39">
        <v>35.435402000000003</v>
      </c>
      <c r="AE39">
        <v>31.931149999999999</v>
      </c>
      <c r="AF39">
        <v>28.645271999999999</v>
      </c>
      <c r="AG39">
        <v>17.995971000000001</v>
      </c>
      <c r="AH39">
        <v>148.10758000000001</v>
      </c>
      <c r="AI39">
        <v>18.491598</v>
      </c>
      <c r="AJ39">
        <v>0</v>
      </c>
      <c r="AK39">
        <v>48.910204</v>
      </c>
      <c r="AL39">
        <v>76.856679</v>
      </c>
      <c r="AM39">
        <v>15.490525999999999</v>
      </c>
      <c r="AN39">
        <v>0.61134100000000002</v>
      </c>
      <c r="AO39">
        <v>27.901541000000002</v>
      </c>
      <c r="AP39">
        <v>11.660892</v>
      </c>
      <c r="AQ39">
        <v>45.207816999999999</v>
      </c>
      <c r="AR39">
        <v>47.575555000000001</v>
      </c>
      <c r="AS39">
        <v>30.889426</v>
      </c>
      <c r="AT39">
        <v>10.892175999999999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69.429999999999993</v>
      </c>
      <c r="BA39">
        <f t="shared" si="1"/>
        <v>2057.0054800000003</v>
      </c>
      <c r="BD39">
        <v>21.79</v>
      </c>
      <c r="BE39">
        <v>7.11</v>
      </c>
      <c r="BF39">
        <v>1.48</v>
      </c>
      <c r="BG39">
        <v>3.95</v>
      </c>
      <c r="BH39">
        <v>5.41</v>
      </c>
      <c r="BI39">
        <v>4.45</v>
      </c>
      <c r="BJ39">
        <v>2.9</v>
      </c>
      <c r="BK39">
        <v>3.85</v>
      </c>
      <c r="BL39">
        <v>1.96</v>
      </c>
      <c r="BM39">
        <v>0</v>
      </c>
      <c r="BN39">
        <v>0.49</v>
      </c>
      <c r="BO39">
        <v>10.5</v>
      </c>
      <c r="BP39">
        <v>0</v>
      </c>
      <c r="BQ39">
        <v>4.2699999999999996</v>
      </c>
      <c r="BR39">
        <v>1.06</v>
      </c>
      <c r="BS39">
        <v>0.21</v>
      </c>
      <c r="BT39">
        <v>0</v>
      </c>
      <c r="BU39">
        <v>0</v>
      </c>
      <c r="BV39">
        <v>0</v>
      </c>
      <c r="BW39">
        <f t="shared" si="2"/>
        <v>69.429999999999993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346.946575</v>
      </c>
      <c r="M40">
        <v>87.156000000000006</v>
      </c>
      <c r="N40">
        <v>114.39225</v>
      </c>
      <c r="O40">
        <v>119.757791</v>
      </c>
      <c r="P40">
        <v>119.8395</v>
      </c>
      <c r="Q40">
        <v>11.072571999999999</v>
      </c>
      <c r="R40">
        <v>19.821400000000001</v>
      </c>
      <c r="S40">
        <v>0</v>
      </c>
      <c r="T40">
        <v>0</v>
      </c>
      <c r="U40">
        <v>337.94738999999998</v>
      </c>
      <c r="V40">
        <v>1.9368000000000001</v>
      </c>
      <c r="W40">
        <v>23.030004999999999</v>
      </c>
      <c r="X40">
        <v>82.313999999999993</v>
      </c>
      <c r="Y40">
        <v>0</v>
      </c>
      <c r="Z40">
        <v>19.040099999999999</v>
      </c>
      <c r="AA40">
        <v>41.311943999999997</v>
      </c>
      <c r="AB40">
        <v>38.261600000000001</v>
      </c>
      <c r="AC40">
        <v>28.144423</v>
      </c>
      <c r="AD40">
        <v>35.435402000000003</v>
      </c>
      <c r="AE40">
        <v>31.931149999999999</v>
      </c>
      <c r="AF40">
        <v>28.645271999999999</v>
      </c>
      <c r="AG40">
        <v>17.995971000000001</v>
      </c>
      <c r="AH40">
        <v>148.10758000000001</v>
      </c>
      <c r="AI40">
        <v>18.491598</v>
      </c>
      <c r="AJ40">
        <v>0</v>
      </c>
      <c r="AK40">
        <v>48.910204</v>
      </c>
      <c r="AL40">
        <v>76.856679</v>
      </c>
      <c r="AM40">
        <v>15.490525999999999</v>
      </c>
      <c r="AN40">
        <v>0.61134100000000002</v>
      </c>
      <c r="AO40">
        <v>27.901541000000002</v>
      </c>
      <c r="AP40">
        <v>11.660892</v>
      </c>
      <c r="AQ40">
        <v>45.207816999999999</v>
      </c>
      <c r="AR40">
        <v>47.575555000000001</v>
      </c>
      <c r="AS40">
        <v>30.889426</v>
      </c>
      <c r="AT40">
        <v>10.892175999999999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69.429999999999993</v>
      </c>
      <c r="BA40">
        <f t="shared" si="1"/>
        <v>2057.0054800000003</v>
      </c>
      <c r="BD40">
        <v>21.79</v>
      </c>
      <c r="BE40">
        <v>7.11</v>
      </c>
      <c r="BF40">
        <v>1.48</v>
      </c>
      <c r="BG40">
        <v>3.95</v>
      </c>
      <c r="BH40">
        <v>5.41</v>
      </c>
      <c r="BI40">
        <v>4.45</v>
      </c>
      <c r="BJ40">
        <v>2.9</v>
      </c>
      <c r="BK40">
        <v>3.85</v>
      </c>
      <c r="BL40">
        <v>1.96</v>
      </c>
      <c r="BM40">
        <v>0</v>
      </c>
      <c r="BN40">
        <v>0.49</v>
      </c>
      <c r="BO40">
        <v>10.5</v>
      </c>
      <c r="BP40">
        <v>0</v>
      </c>
      <c r="BQ40">
        <v>4.2699999999999996</v>
      </c>
      <c r="BR40">
        <v>1.06</v>
      </c>
      <c r="BS40">
        <v>0.21</v>
      </c>
      <c r="BT40">
        <v>0</v>
      </c>
      <c r="BU40">
        <v>0</v>
      </c>
      <c r="BV40">
        <v>0</v>
      </c>
      <c r="BW40">
        <f t="shared" si="2"/>
        <v>69.429999999999993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344.57608800000003</v>
      </c>
      <c r="M41">
        <v>87.156000000000006</v>
      </c>
      <c r="N41">
        <v>114.39225</v>
      </c>
      <c r="O41">
        <v>119.757791</v>
      </c>
      <c r="P41">
        <v>119.8395</v>
      </c>
      <c r="Q41">
        <v>11.072571999999999</v>
      </c>
      <c r="R41">
        <v>19.821400000000001</v>
      </c>
      <c r="S41">
        <v>0</v>
      </c>
      <c r="T41">
        <v>0</v>
      </c>
      <c r="U41">
        <v>337.94738999999998</v>
      </c>
      <c r="V41">
        <v>1.9368000000000001</v>
      </c>
      <c r="W41">
        <v>23.030004999999999</v>
      </c>
      <c r="X41">
        <v>82.313999999999993</v>
      </c>
      <c r="Y41">
        <v>0</v>
      </c>
      <c r="Z41">
        <v>19.040099999999999</v>
      </c>
      <c r="AA41">
        <v>41.311943999999997</v>
      </c>
      <c r="AB41">
        <v>38.261600000000001</v>
      </c>
      <c r="AC41">
        <v>28.144423</v>
      </c>
      <c r="AD41">
        <v>35.435402000000003</v>
      </c>
      <c r="AE41">
        <v>31.931149999999999</v>
      </c>
      <c r="AF41">
        <v>28.645271999999999</v>
      </c>
      <c r="AG41">
        <v>17.995971000000001</v>
      </c>
      <c r="AH41">
        <v>148.10758000000001</v>
      </c>
      <c r="AI41">
        <v>18.491598</v>
      </c>
      <c r="AJ41">
        <v>0</v>
      </c>
      <c r="AK41">
        <v>48.910204</v>
      </c>
      <c r="AL41">
        <v>76.856679</v>
      </c>
      <c r="AM41">
        <v>15.490525999999999</v>
      </c>
      <c r="AN41">
        <v>0.61134100000000002</v>
      </c>
      <c r="AO41">
        <v>27.901541000000002</v>
      </c>
      <c r="AP41">
        <v>11.660892</v>
      </c>
      <c r="AQ41">
        <v>45.207816999999999</v>
      </c>
      <c r="AR41">
        <v>47.575555000000001</v>
      </c>
      <c r="AS41">
        <v>30.889426</v>
      </c>
      <c r="AT41">
        <v>10.892175999999999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69.539999999999992</v>
      </c>
      <c r="BA41">
        <f t="shared" si="1"/>
        <v>2054.7449930000007</v>
      </c>
      <c r="BD41">
        <v>21.79</v>
      </c>
      <c r="BE41">
        <v>7.11</v>
      </c>
      <c r="BF41">
        <v>1.59</v>
      </c>
      <c r="BG41">
        <v>3.95</v>
      </c>
      <c r="BH41">
        <v>5.41</v>
      </c>
      <c r="BI41">
        <v>4.45</v>
      </c>
      <c r="BJ41">
        <v>2.9</v>
      </c>
      <c r="BK41">
        <v>3.85</v>
      </c>
      <c r="BL41">
        <v>1.96</v>
      </c>
      <c r="BM41">
        <v>0</v>
      </c>
      <c r="BN41">
        <v>0.49</v>
      </c>
      <c r="BO41">
        <v>10.5</v>
      </c>
      <c r="BP41">
        <v>0</v>
      </c>
      <c r="BQ41">
        <v>4.2699999999999996</v>
      </c>
      <c r="BR41">
        <v>1.06</v>
      </c>
      <c r="BS41">
        <v>0.21</v>
      </c>
      <c r="BT41">
        <v>0</v>
      </c>
      <c r="BU41">
        <v>0</v>
      </c>
      <c r="BV41">
        <v>0</v>
      </c>
      <c r="BW41">
        <f t="shared" si="2"/>
        <v>69.539999999999992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344.57608800000003</v>
      </c>
      <c r="M42">
        <v>87.156000000000006</v>
      </c>
      <c r="N42">
        <v>114.39225</v>
      </c>
      <c r="O42">
        <v>119.757791</v>
      </c>
      <c r="P42">
        <v>119.8395</v>
      </c>
      <c r="Q42">
        <v>11.085485</v>
      </c>
      <c r="R42">
        <v>21.481874000000001</v>
      </c>
      <c r="S42">
        <v>0</v>
      </c>
      <c r="T42">
        <v>0</v>
      </c>
      <c r="U42">
        <v>337.94738999999998</v>
      </c>
      <c r="V42">
        <v>1.9368000000000001</v>
      </c>
      <c r="W42">
        <v>23.030004999999999</v>
      </c>
      <c r="X42">
        <v>82.313999999999993</v>
      </c>
      <c r="Y42">
        <v>0</v>
      </c>
      <c r="Z42">
        <v>19.040099999999999</v>
      </c>
      <c r="AA42">
        <v>41.311943999999997</v>
      </c>
      <c r="AB42">
        <v>38.261600000000001</v>
      </c>
      <c r="AC42">
        <v>28.144423</v>
      </c>
      <c r="AD42">
        <v>35.435402000000003</v>
      </c>
      <c r="AE42">
        <v>31.931149999999999</v>
      </c>
      <c r="AF42">
        <v>28.645271999999999</v>
      </c>
      <c r="AG42">
        <v>17.995971000000001</v>
      </c>
      <c r="AH42">
        <v>148.10758000000001</v>
      </c>
      <c r="AI42">
        <v>18.491598</v>
      </c>
      <c r="AJ42">
        <v>0</v>
      </c>
      <c r="AK42">
        <v>48.910204</v>
      </c>
      <c r="AL42">
        <v>76.856679</v>
      </c>
      <c r="AM42">
        <v>15.490525999999999</v>
      </c>
      <c r="AN42">
        <v>0.61134100000000002</v>
      </c>
      <c r="AO42">
        <v>27.901541000000002</v>
      </c>
      <c r="AP42">
        <v>11.660892</v>
      </c>
      <c r="AQ42">
        <v>45.207816999999999</v>
      </c>
      <c r="AR42">
        <v>47.575555000000001</v>
      </c>
      <c r="AS42">
        <v>30.889426</v>
      </c>
      <c r="AT42">
        <v>10.892175999999999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69.61999999999999</v>
      </c>
      <c r="BA42">
        <f t="shared" si="1"/>
        <v>2056.4983800000005</v>
      </c>
      <c r="BD42">
        <v>21.79</v>
      </c>
      <c r="BE42">
        <v>7.11</v>
      </c>
      <c r="BF42">
        <v>1.59</v>
      </c>
      <c r="BG42">
        <v>3.95</v>
      </c>
      <c r="BH42">
        <v>5.41</v>
      </c>
      <c r="BI42">
        <v>4.45</v>
      </c>
      <c r="BJ42">
        <v>2.9</v>
      </c>
      <c r="BK42">
        <v>3.9</v>
      </c>
      <c r="BL42">
        <v>1.99</v>
      </c>
      <c r="BM42">
        <v>0</v>
      </c>
      <c r="BN42">
        <v>0.49</v>
      </c>
      <c r="BO42">
        <v>10.5</v>
      </c>
      <c r="BP42">
        <v>0</v>
      </c>
      <c r="BQ42">
        <v>4.2699999999999996</v>
      </c>
      <c r="BR42">
        <v>1.06</v>
      </c>
      <c r="BS42">
        <v>0.21</v>
      </c>
      <c r="BT42">
        <v>0</v>
      </c>
      <c r="BU42">
        <v>0</v>
      </c>
      <c r="BV42">
        <v>0</v>
      </c>
      <c r="BW42">
        <f t="shared" si="2"/>
        <v>69.61999999999999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346.946575</v>
      </c>
      <c r="M43">
        <v>87.156000000000006</v>
      </c>
      <c r="N43">
        <v>114.39225</v>
      </c>
      <c r="O43">
        <v>119.757791</v>
      </c>
      <c r="P43">
        <v>119.8395</v>
      </c>
      <c r="Q43">
        <v>11.085485</v>
      </c>
      <c r="R43">
        <v>21.481874000000001</v>
      </c>
      <c r="S43">
        <v>0</v>
      </c>
      <c r="T43">
        <v>0</v>
      </c>
      <c r="U43">
        <v>337.94738999999998</v>
      </c>
      <c r="V43">
        <v>1.9368000000000001</v>
      </c>
      <c r="W43">
        <v>23.030004999999999</v>
      </c>
      <c r="X43">
        <v>82.313999999999993</v>
      </c>
      <c r="Y43">
        <v>0</v>
      </c>
      <c r="Z43">
        <v>19.040099999999999</v>
      </c>
      <c r="AA43">
        <v>41.311943999999997</v>
      </c>
      <c r="AB43">
        <v>38.261600000000001</v>
      </c>
      <c r="AC43">
        <v>28.144423</v>
      </c>
      <c r="AD43">
        <v>35.435402000000003</v>
      </c>
      <c r="AE43">
        <v>31.931149999999999</v>
      </c>
      <c r="AF43">
        <v>28.645271999999999</v>
      </c>
      <c r="AG43">
        <v>17.995971000000001</v>
      </c>
      <c r="AH43">
        <v>148.10758000000001</v>
      </c>
      <c r="AI43">
        <v>18.491598</v>
      </c>
      <c r="AJ43">
        <v>0</v>
      </c>
      <c r="AK43">
        <v>48.910204</v>
      </c>
      <c r="AL43">
        <v>76.856679</v>
      </c>
      <c r="AM43">
        <v>15.490525999999999</v>
      </c>
      <c r="AN43">
        <v>0.61134100000000002</v>
      </c>
      <c r="AO43">
        <v>27.901541000000002</v>
      </c>
      <c r="AP43">
        <v>11.164683999999999</v>
      </c>
      <c r="AQ43">
        <v>45.207816999999999</v>
      </c>
      <c r="AR43">
        <v>47.575555000000001</v>
      </c>
      <c r="AS43">
        <v>30.889426</v>
      </c>
      <c r="AT43">
        <v>10.892175999999999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69.61999999999999</v>
      </c>
      <c r="BA43">
        <f t="shared" si="1"/>
        <v>2058.3726590000001</v>
      </c>
      <c r="BD43">
        <v>21.79</v>
      </c>
      <c r="BE43">
        <v>7.11</v>
      </c>
      <c r="BF43">
        <v>1.59</v>
      </c>
      <c r="BG43">
        <v>3.95</v>
      </c>
      <c r="BH43">
        <v>5.41</v>
      </c>
      <c r="BI43">
        <v>4.45</v>
      </c>
      <c r="BJ43">
        <v>2.9</v>
      </c>
      <c r="BK43">
        <v>3.9</v>
      </c>
      <c r="BL43">
        <v>1.99</v>
      </c>
      <c r="BM43">
        <v>0</v>
      </c>
      <c r="BN43">
        <v>0.49</v>
      </c>
      <c r="BO43">
        <v>10.5</v>
      </c>
      <c r="BP43">
        <v>0</v>
      </c>
      <c r="BQ43">
        <v>4.2699999999999996</v>
      </c>
      <c r="BR43">
        <v>1.06</v>
      </c>
      <c r="BS43">
        <v>0.21</v>
      </c>
      <c r="BT43">
        <v>0</v>
      </c>
      <c r="BU43">
        <v>0</v>
      </c>
      <c r="BV43">
        <v>0</v>
      </c>
      <c r="BW43">
        <f t="shared" si="2"/>
        <v>69.61999999999999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346.946575</v>
      </c>
      <c r="M44">
        <v>87.156000000000006</v>
      </c>
      <c r="N44">
        <v>114.39225</v>
      </c>
      <c r="O44">
        <v>119.757791</v>
      </c>
      <c r="P44">
        <v>119.8395</v>
      </c>
      <c r="Q44">
        <v>11.085485</v>
      </c>
      <c r="R44">
        <v>21.481874000000001</v>
      </c>
      <c r="S44">
        <v>0</v>
      </c>
      <c r="T44">
        <v>0</v>
      </c>
      <c r="U44">
        <v>337.94738999999998</v>
      </c>
      <c r="V44">
        <v>1.9368000000000001</v>
      </c>
      <c r="W44">
        <v>23.030004999999999</v>
      </c>
      <c r="X44">
        <v>82.313999999999993</v>
      </c>
      <c r="Y44">
        <v>0</v>
      </c>
      <c r="Z44">
        <v>19.040099999999999</v>
      </c>
      <c r="AA44">
        <v>41.311943999999997</v>
      </c>
      <c r="AB44">
        <v>38.261600000000001</v>
      </c>
      <c r="AC44">
        <v>28.144423</v>
      </c>
      <c r="AD44">
        <v>35.435402000000003</v>
      </c>
      <c r="AE44">
        <v>31.931149999999999</v>
      </c>
      <c r="AF44">
        <v>28.645271999999999</v>
      </c>
      <c r="AG44">
        <v>17.995971000000001</v>
      </c>
      <c r="AH44">
        <v>148.10758000000001</v>
      </c>
      <c r="AI44">
        <v>18.491598</v>
      </c>
      <c r="AJ44">
        <v>0</v>
      </c>
      <c r="AK44">
        <v>48.910204</v>
      </c>
      <c r="AL44">
        <v>76.856679</v>
      </c>
      <c r="AM44">
        <v>15.490525999999999</v>
      </c>
      <c r="AN44">
        <v>0.61134100000000002</v>
      </c>
      <c r="AO44">
        <v>27.901541000000002</v>
      </c>
      <c r="AP44">
        <v>11.164683999999999</v>
      </c>
      <c r="AQ44">
        <v>45.207816999999999</v>
      </c>
      <c r="AR44">
        <v>47.575555000000001</v>
      </c>
      <c r="AS44">
        <v>30.889426</v>
      </c>
      <c r="AT44">
        <v>10.892175999999999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69.75</v>
      </c>
      <c r="BA44">
        <f t="shared" si="1"/>
        <v>2058.5026590000002</v>
      </c>
      <c r="BD44">
        <v>21.79</v>
      </c>
      <c r="BE44">
        <v>7.11</v>
      </c>
      <c r="BF44">
        <v>1.59</v>
      </c>
      <c r="BG44">
        <v>3.95</v>
      </c>
      <c r="BH44">
        <v>5.41</v>
      </c>
      <c r="BI44">
        <v>4.45</v>
      </c>
      <c r="BJ44">
        <v>2.9</v>
      </c>
      <c r="BK44">
        <v>3.99</v>
      </c>
      <c r="BL44">
        <v>2.0299999999999998</v>
      </c>
      <c r="BM44">
        <v>0</v>
      </c>
      <c r="BN44">
        <v>0.49</v>
      </c>
      <c r="BO44">
        <v>10.5</v>
      </c>
      <c r="BP44">
        <v>0</v>
      </c>
      <c r="BQ44">
        <v>4.2699999999999996</v>
      </c>
      <c r="BR44">
        <v>1.06</v>
      </c>
      <c r="BS44">
        <v>0.21</v>
      </c>
      <c r="BT44">
        <v>0</v>
      </c>
      <c r="BU44">
        <v>0</v>
      </c>
      <c r="BV44">
        <v>0</v>
      </c>
      <c r="BW44">
        <f t="shared" si="2"/>
        <v>69.75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346.946575</v>
      </c>
      <c r="M45">
        <v>87.156000000000006</v>
      </c>
      <c r="N45">
        <v>114.39225</v>
      </c>
      <c r="O45">
        <v>119.757791</v>
      </c>
      <c r="P45">
        <v>119.8395</v>
      </c>
      <c r="Q45">
        <v>11.085485</v>
      </c>
      <c r="R45">
        <v>21.481874000000001</v>
      </c>
      <c r="S45">
        <v>0</v>
      </c>
      <c r="T45">
        <v>0</v>
      </c>
      <c r="U45">
        <v>337.94738999999998</v>
      </c>
      <c r="V45">
        <v>1.9368000000000001</v>
      </c>
      <c r="W45">
        <v>23.030004999999999</v>
      </c>
      <c r="X45">
        <v>82.313999999999993</v>
      </c>
      <c r="Y45">
        <v>0</v>
      </c>
      <c r="Z45">
        <v>19.040099999999999</v>
      </c>
      <c r="AA45">
        <v>41.311943999999997</v>
      </c>
      <c r="AB45">
        <v>38.261600000000001</v>
      </c>
      <c r="AC45">
        <v>28.144423</v>
      </c>
      <c r="AD45">
        <v>35.435402000000003</v>
      </c>
      <c r="AE45">
        <v>31.931149999999999</v>
      </c>
      <c r="AF45">
        <v>28.645271999999999</v>
      </c>
      <c r="AG45">
        <v>17.995971000000001</v>
      </c>
      <c r="AH45">
        <v>148.10758000000001</v>
      </c>
      <c r="AI45">
        <v>18.491598</v>
      </c>
      <c r="AJ45">
        <v>0</v>
      </c>
      <c r="AK45">
        <v>48.910204</v>
      </c>
      <c r="AL45">
        <v>76.856679</v>
      </c>
      <c r="AM45">
        <v>15.490525999999999</v>
      </c>
      <c r="AN45">
        <v>0.61134100000000002</v>
      </c>
      <c r="AO45">
        <v>27.901541000000002</v>
      </c>
      <c r="AP45">
        <v>11.164683999999999</v>
      </c>
      <c r="AQ45">
        <v>45.207816999999999</v>
      </c>
      <c r="AR45">
        <v>47.575555000000001</v>
      </c>
      <c r="AS45">
        <v>30.889426</v>
      </c>
      <c r="AT45">
        <v>10.892175999999999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70.11</v>
      </c>
      <c r="BA45">
        <f t="shared" si="1"/>
        <v>2058.8626590000003</v>
      </c>
      <c r="BD45">
        <v>21.79</v>
      </c>
      <c r="BE45">
        <v>7.11</v>
      </c>
      <c r="BF45">
        <v>1.58</v>
      </c>
      <c r="BG45">
        <v>3.95</v>
      </c>
      <c r="BH45">
        <v>5.41</v>
      </c>
      <c r="BI45">
        <v>4.45</v>
      </c>
      <c r="BJ45">
        <v>2.9</v>
      </c>
      <c r="BK45">
        <v>4.3600000000000003</v>
      </c>
      <c r="BL45">
        <v>2.0299999999999998</v>
      </c>
      <c r="BM45">
        <v>0</v>
      </c>
      <c r="BN45">
        <v>0.49</v>
      </c>
      <c r="BO45">
        <v>10.5</v>
      </c>
      <c r="BP45">
        <v>0</v>
      </c>
      <c r="BQ45">
        <v>4.2699999999999996</v>
      </c>
      <c r="BR45">
        <v>1.06</v>
      </c>
      <c r="BS45">
        <v>0.21</v>
      </c>
      <c r="BT45">
        <v>0</v>
      </c>
      <c r="BU45">
        <v>0</v>
      </c>
      <c r="BV45">
        <v>0</v>
      </c>
      <c r="BW45">
        <f t="shared" si="2"/>
        <v>70.11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346.946575</v>
      </c>
      <c r="M46">
        <v>87.156000000000006</v>
      </c>
      <c r="N46">
        <v>114.39225</v>
      </c>
      <c r="O46">
        <v>119.757791</v>
      </c>
      <c r="P46">
        <v>119.8395</v>
      </c>
      <c r="Q46">
        <v>11.085485</v>
      </c>
      <c r="R46">
        <v>21.481874000000001</v>
      </c>
      <c r="S46">
        <v>0</v>
      </c>
      <c r="T46">
        <v>0</v>
      </c>
      <c r="U46">
        <v>337.94738999999998</v>
      </c>
      <c r="V46">
        <v>1.9368000000000001</v>
      </c>
      <c r="W46">
        <v>23.030004999999999</v>
      </c>
      <c r="X46">
        <v>82.313999999999993</v>
      </c>
      <c r="Y46">
        <v>0</v>
      </c>
      <c r="Z46">
        <v>19.040099999999999</v>
      </c>
      <c r="AA46">
        <v>41.311943999999997</v>
      </c>
      <c r="AB46">
        <v>38.261600000000001</v>
      </c>
      <c r="AC46">
        <v>28.144423</v>
      </c>
      <c r="AD46">
        <v>35.435402000000003</v>
      </c>
      <c r="AE46">
        <v>31.931149999999999</v>
      </c>
      <c r="AF46">
        <v>28.645271999999999</v>
      </c>
      <c r="AG46">
        <v>17.995971000000001</v>
      </c>
      <c r="AH46">
        <v>148.10758000000001</v>
      </c>
      <c r="AI46">
        <v>18.491598</v>
      </c>
      <c r="AJ46">
        <v>0</v>
      </c>
      <c r="AK46">
        <v>48.910204</v>
      </c>
      <c r="AL46">
        <v>76.856679</v>
      </c>
      <c r="AM46">
        <v>15.490525999999999</v>
      </c>
      <c r="AN46">
        <v>0.61134100000000002</v>
      </c>
      <c r="AO46">
        <v>27.901541000000002</v>
      </c>
      <c r="AP46">
        <v>11.164683999999999</v>
      </c>
      <c r="AQ46">
        <v>45.207816999999999</v>
      </c>
      <c r="AR46">
        <v>47.575555000000001</v>
      </c>
      <c r="AS46">
        <v>30.889426</v>
      </c>
      <c r="AT46">
        <v>10.892175999999999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70.11</v>
      </c>
      <c r="BA46">
        <f t="shared" si="1"/>
        <v>2058.8626590000003</v>
      </c>
      <c r="BD46">
        <v>21.79</v>
      </c>
      <c r="BE46">
        <v>7.11</v>
      </c>
      <c r="BF46">
        <v>1.58</v>
      </c>
      <c r="BG46">
        <v>3.95</v>
      </c>
      <c r="BH46">
        <v>5.41</v>
      </c>
      <c r="BI46">
        <v>4.45</v>
      </c>
      <c r="BJ46">
        <v>2.9</v>
      </c>
      <c r="BK46">
        <v>4.3600000000000003</v>
      </c>
      <c r="BL46">
        <v>2.0299999999999998</v>
      </c>
      <c r="BM46">
        <v>0</v>
      </c>
      <c r="BN46">
        <v>0.49</v>
      </c>
      <c r="BO46">
        <v>10.5</v>
      </c>
      <c r="BP46">
        <v>0</v>
      </c>
      <c r="BQ46">
        <v>4.2699999999999996</v>
      </c>
      <c r="BR46">
        <v>1.06</v>
      </c>
      <c r="BS46">
        <v>0.21</v>
      </c>
      <c r="BT46">
        <v>0</v>
      </c>
      <c r="BU46">
        <v>0</v>
      </c>
      <c r="BV46">
        <v>0</v>
      </c>
      <c r="BW46">
        <f t="shared" si="2"/>
        <v>70.11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346.946575</v>
      </c>
      <c r="M47">
        <v>87.156000000000006</v>
      </c>
      <c r="N47">
        <v>114.39225</v>
      </c>
      <c r="O47">
        <v>119.757791</v>
      </c>
      <c r="P47">
        <v>119.8395</v>
      </c>
      <c r="Q47">
        <v>11.197711</v>
      </c>
      <c r="R47">
        <v>21.665115</v>
      </c>
      <c r="S47">
        <v>0</v>
      </c>
      <c r="T47">
        <v>0</v>
      </c>
      <c r="U47">
        <v>337.94738999999998</v>
      </c>
      <c r="V47">
        <v>1.9368000000000001</v>
      </c>
      <c r="W47">
        <v>23.030004999999999</v>
      </c>
      <c r="X47">
        <v>82.564912000000007</v>
      </c>
      <c r="Y47">
        <v>0</v>
      </c>
      <c r="Z47">
        <v>19.040099999999999</v>
      </c>
      <c r="AA47">
        <v>41.311943999999997</v>
      </c>
      <c r="AB47">
        <v>38.261600000000001</v>
      </c>
      <c r="AC47">
        <v>28.144423</v>
      </c>
      <c r="AD47">
        <v>35.435402000000003</v>
      </c>
      <c r="AE47">
        <v>31.931149999999999</v>
      </c>
      <c r="AF47">
        <v>28.645271999999999</v>
      </c>
      <c r="AG47">
        <v>17.995971000000001</v>
      </c>
      <c r="AH47">
        <v>148.10758000000001</v>
      </c>
      <c r="AI47">
        <v>18.491598</v>
      </c>
      <c r="AJ47">
        <v>0</v>
      </c>
      <c r="AK47">
        <v>48.910204</v>
      </c>
      <c r="AL47">
        <v>76.856679</v>
      </c>
      <c r="AM47">
        <v>15.490525999999999</v>
      </c>
      <c r="AN47">
        <v>0.61134100000000002</v>
      </c>
      <c r="AO47">
        <v>27.901541000000002</v>
      </c>
      <c r="AP47">
        <v>11.164683999999999</v>
      </c>
      <c r="AQ47">
        <v>45.207816999999999</v>
      </c>
      <c r="AR47">
        <v>47.575555000000001</v>
      </c>
      <c r="AS47">
        <v>30.889426</v>
      </c>
      <c r="AT47">
        <v>10.892175999999999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70.11</v>
      </c>
      <c r="BA47">
        <f t="shared" si="1"/>
        <v>2059.4090380000002</v>
      </c>
      <c r="BD47">
        <v>21.79</v>
      </c>
      <c r="BE47">
        <v>7.11</v>
      </c>
      <c r="BF47">
        <v>1.58</v>
      </c>
      <c r="BG47">
        <v>3.95</v>
      </c>
      <c r="BH47">
        <v>5.41</v>
      </c>
      <c r="BI47">
        <v>4.45</v>
      </c>
      <c r="BJ47">
        <v>2.9</v>
      </c>
      <c r="BK47">
        <v>4.3600000000000003</v>
      </c>
      <c r="BL47">
        <v>2.0299999999999998</v>
      </c>
      <c r="BM47">
        <v>0</v>
      </c>
      <c r="BN47">
        <v>0.49</v>
      </c>
      <c r="BO47">
        <v>10.5</v>
      </c>
      <c r="BP47">
        <v>0</v>
      </c>
      <c r="BQ47">
        <v>4.2699999999999996</v>
      </c>
      <c r="BR47">
        <v>1.06</v>
      </c>
      <c r="BS47">
        <v>0.21</v>
      </c>
      <c r="BT47">
        <v>0</v>
      </c>
      <c r="BU47">
        <v>0</v>
      </c>
      <c r="BV47">
        <v>0</v>
      </c>
      <c r="BW47">
        <f t="shared" si="2"/>
        <v>70.11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346.946575</v>
      </c>
      <c r="M48">
        <v>87.156000000000006</v>
      </c>
      <c r="N48">
        <v>114.39225</v>
      </c>
      <c r="O48">
        <v>119.757791</v>
      </c>
      <c r="P48">
        <v>119.8395</v>
      </c>
      <c r="Q48">
        <v>11.197711</v>
      </c>
      <c r="R48">
        <v>21.665115</v>
      </c>
      <c r="S48">
        <v>0</v>
      </c>
      <c r="T48">
        <v>0</v>
      </c>
      <c r="U48">
        <v>337.94738999999998</v>
      </c>
      <c r="V48">
        <v>1.9368000000000001</v>
      </c>
      <c r="W48">
        <v>23.030004999999999</v>
      </c>
      <c r="X48">
        <v>82.564912000000007</v>
      </c>
      <c r="Y48">
        <v>0</v>
      </c>
      <c r="Z48">
        <v>19.040099999999999</v>
      </c>
      <c r="AA48">
        <v>41.311943999999997</v>
      </c>
      <c r="AB48">
        <v>38.261600000000001</v>
      </c>
      <c r="AC48">
        <v>28.144423</v>
      </c>
      <c r="AD48">
        <v>35.435402000000003</v>
      </c>
      <c r="AE48">
        <v>31.931149999999999</v>
      </c>
      <c r="AF48">
        <v>28.645271999999999</v>
      </c>
      <c r="AG48">
        <v>17.995971000000001</v>
      </c>
      <c r="AH48">
        <v>148.10758000000001</v>
      </c>
      <c r="AI48">
        <v>18.491598</v>
      </c>
      <c r="AJ48">
        <v>0</v>
      </c>
      <c r="AK48">
        <v>48.910204</v>
      </c>
      <c r="AL48">
        <v>76.856679</v>
      </c>
      <c r="AM48">
        <v>15.490525999999999</v>
      </c>
      <c r="AN48">
        <v>0.61134100000000002</v>
      </c>
      <c r="AO48">
        <v>27.901541000000002</v>
      </c>
      <c r="AP48">
        <v>11.164683999999999</v>
      </c>
      <c r="AQ48">
        <v>45.207816999999999</v>
      </c>
      <c r="AR48">
        <v>47.575555000000001</v>
      </c>
      <c r="AS48">
        <v>30.889426</v>
      </c>
      <c r="AT48">
        <v>10.892175999999999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69.179999999999993</v>
      </c>
      <c r="BA48">
        <f t="shared" si="1"/>
        <v>2058.4790380000004</v>
      </c>
      <c r="BD48">
        <v>21.79</v>
      </c>
      <c r="BE48">
        <v>7.11</v>
      </c>
      <c r="BF48">
        <v>1.58</v>
      </c>
      <c r="BG48">
        <v>3.95</v>
      </c>
      <c r="BH48">
        <v>5.41</v>
      </c>
      <c r="BI48">
        <v>4.45</v>
      </c>
      <c r="BJ48">
        <v>2.9</v>
      </c>
      <c r="BK48">
        <v>4.34</v>
      </c>
      <c r="BL48">
        <v>1.1200000000000001</v>
      </c>
      <c r="BM48">
        <v>0</v>
      </c>
      <c r="BN48">
        <v>0.49</v>
      </c>
      <c r="BO48">
        <v>10.5</v>
      </c>
      <c r="BP48">
        <v>0</v>
      </c>
      <c r="BQ48">
        <v>4.2699999999999996</v>
      </c>
      <c r="BR48">
        <v>1.06</v>
      </c>
      <c r="BS48">
        <v>0.21</v>
      </c>
      <c r="BT48">
        <v>0</v>
      </c>
      <c r="BU48">
        <v>0</v>
      </c>
      <c r="BV48">
        <v>0</v>
      </c>
      <c r="BW48">
        <f t="shared" si="2"/>
        <v>69.179999999999993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344.57608800000003</v>
      </c>
      <c r="M49">
        <v>87.156000000000006</v>
      </c>
      <c r="N49">
        <v>114.39225</v>
      </c>
      <c r="O49">
        <v>119.757791</v>
      </c>
      <c r="P49">
        <v>119.8395</v>
      </c>
      <c r="Q49">
        <v>11.197711</v>
      </c>
      <c r="R49">
        <v>20.933568000000001</v>
      </c>
      <c r="S49">
        <v>0</v>
      </c>
      <c r="T49">
        <v>0</v>
      </c>
      <c r="U49">
        <v>337.94738999999998</v>
      </c>
      <c r="V49">
        <v>1.9368000000000001</v>
      </c>
      <c r="W49">
        <v>16.462800000000001</v>
      </c>
      <c r="X49">
        <v>53.262</v>
      </c>
      <c r="Y49">
        <v>0</v>
      </c>
      <c r="Z49">
        <v>19.040099999999999</v>
      </c>
      <c r="AA49">
        <v>41.311943999999997</v>
      </c>
      <c r="AB49">
        <v>38.261600000000001</v>
      </c>
      <c r="AC49">
        <v>28.144423</v>
      </c>
      <c r="AD49">
        <v>35.435402000000003</v>
      </c>
      <c r="AE49">
        <v>31.931149999999999</v>
      </c>
      <c r="AF49">
        <v>28.645271999999999</v>
      </c>
      <c r="AG49">
        <v>17.995971000000001</v>
      </c>
      <c r="AH49">
        <v>148.10758000000001</v>
      </c>
      <c r="AI49">
        <v>18.491598</v>
      </c>
      <c r="AJ49">
        <v>0</v>
      </c>
      <c r="AK49">
        <v>48.910204</v>
      </c>
      <c r="AL49">
        <v>76.856679</v>
      </c>
      <c r="AM49">
        <v>15.490525999999999</v>
      </c>
      <c r="AN49">
        <v>0.61134100000000002</v>
      </c>
      <c r="AO49">
        <v>27.901541000000002</v>
      </c>
      <c r="AP49">
        <v>11.164683999999999</v>
      </c>
      <c r="AQ49">
        <v>45.207816999999999</v>
      </c>
      <c r="AR49">
        <v>35.280749</v>
      </c>
      <c r="AS49">
        <v>30.889426</v>
      </c>
      <c r="AT49">
        <v>10.892175999999999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69.179999999999993</v>
      </c>
      <c r="BA49">
        <f t="shared" si="1"/>
        <v>2007.2120810000004</v>
      </c>
      <c r="BD49">
        <v>21.79</v>
      </c>
      <c r="BE49">
        <v>7.11</v>
      </c>
      <c r="BF49">
        <v>1.58</v>
      </c>
      <c r="BG49">
        <v>3.95</v>
      </c>
      <c r="BH49">
        <v>5.41</v>
      </c>
      <c r="BI49">
        <v>4.45</v>
      </c>
      <c r="BJ49">
        <v>2.9</v>
      </c>
      <c r="BK49">
        <v>4.34</v>
      </c>
      <c r="BL49">
        <v>1.1200000000000001</v>
      </c>
      <c r="BM49">
        <v>0</v>
      </c>
      <c r="BN49">
        <v>0.49</v>
      </c>
      <c r="BO49">
        <v>10.5</v>
      </c>
      <c r="BP49">
        <v>0</v>
      </c>
      <c r="BQ49">
        <v>4.2699999999999996</v>
      </c>
      <c r="BR49">
        <v>1.06</v>
      </c>
      <c r="BS49">
        <v>0.21</v>
      </c>
      <c r="BT49">
        <v>0</v>
      </c>
      <c r="BU49">
        <v>0</v>
      </c>
      <c r="BV49">
        <v>0</v>
      </c>
      <c r="BW49">
        <f t="shared" si="2"/>
        <v>69.179999999999993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344.57608800000003</v>
      </c>
      <c r="M50">
        <v>87.156000000000006</v>
      </c>
      <c r="N50">
        <v>114.39225</v>
      </c>
      <c r="O50">
        <v>119.757791</v>
      </c>
      <c r="P50">
        <v>119.8395</v>
      </c>
      <c r="Q50">
        <v>11.197711</v>
      </c>
      <c r="R50">
        <v>20.933568000000001</v>
      </c>
      <c r="S50">
        <v>0</v>
      </c>
      <c r="T50">
        <v>0</v>
      </c>
      <c r="U50">
        <v>337.94738999999998</v>
      </c>
      <c r="V50">
        <v>1.9368000000000001</v>
      </c>
      <c r="W50">
        <v>16.462800000000001</v>
      </c>
      <c r="X50">
        <v>53.262</v>
      </c>
      <c r="Y50">
        <v>0</v>
      </c>
      <c r="Z50">
        <v>19.040099999999999</v>
      </c>
      <c r="AA50">
        <v>41.311943999999997</v>
      </c>
      <c r="AB50">
        <v>38.261600000000001</v>
      </c>
      <c r="AC50">
        <v>28.144423</v>
      </c>
      <c r="AD50">
        <v>35.435402000000003</v>
      </c>
      <c r="AE50">
        <v>31.931149999999999</v>
      </c>
      <c r="AF50">
        <v>28.645271999999999</v>
      </c>
      <c r="AG50">
        <v>17.995971000000001</v>
      </c>
      <c r="AH50">
        <v>148.10758000000001</v>
      </c>
      <c r="AI50">
        <v>18.491598</v>
      </c>
      <c r="AJ50">
        <v>0</v>
      </c>
      <c r="AK50">
        <v>48.910204</v>
      </c>
      <c r="AL50">
        <v>76.856679</v>
      </c>
      <c r="AM50">
        <v>15.490525999999999</v>
      </c>
      <c r="AN50">
        <v>0.61134100000000002</v>
      </c>
      <c r="AO50">
        <v>27.901541000000002</v>
      </c>
      <c r="AP50">
        <v>11.164683999999999</v>
      </c>
      <c r="AQ50">
        <v>45.207816999999999</v>
      </c>
      <c r="AR50">
        <v>35.280749</v>
      </c>
      <c r="AS50">
        <v>30.889426</v>
      </c>
      <c r="AT50">
        <v>10.892175999999999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69.179999999999993</v>
      </c>
      <c r="BA50">
        <f t="shared" si="1"/>
        <v>2007.2120810000004</v>
      </c>
      <c r="BD50">
        <v>21.79</v>
      </c>
      <c r="BE50">
        <v>7.11</v>
      </c>
      <c r="BF50">
        <v>1.58</v>
      </c>
      <c r="BG50">
        <v>3.95</v>
      </c>
      <c r="BH50">
        <v>5.41</v>
      </c>
      <c r="BI50">
        <v>4.45</v>
      </c>
      <c r="BJ50">
        <v>2.9</v>
      </c>
      <c r="BK50">
        <v>4.34</v>
      </c>
      <c r="BL50">
        <v>1.1200000000000001</v>
      </c>
      <c r="BM50">
        <v>0</v>
      </c>
      <c r="BN50">
        <v>0.49</v>
      </c>
      <c r="BO50">
        <v>10.5</v>
      </c>
      <c r="BP50">
        <v>0</v>
      </c>
      <c r="BQ50">
        <v>4.2699999999999996</v>
      </c>
      <c r="BR50">
        <v>1.06</v>
      </c>
      <c r="BS50">
        <v>0.21</v>
      </c>
      <c r="BT50">
        <v>0</v>
      </c>
      <c r="BU50">
        <v>0</v>
      </c>
      <c r="BV50">
        <v>0</v>
      </c>
      <c r="BW50">
        <f t="shared" si="2"/>
        <v>69.179999999999993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344.57608800000003</v>
      </c>
      <c r="M51">
        <v>87.156000000000006</v>
      </c>
      <c r="N51">
        <v>114.39225</v>
      </c>
      <c r="O51">
        <v>119.757791</v>
      </c>
      <c r="P51">
        <v>119.8395</v>
      </c>
      <c r="Q51">
        <v>11.197711</v>
      </c>
      <c r="R51">
        <v>20.933568000000001</v>
      </c>
      <c r="S51">
        <v>0</v>
      </c>
      <c r="T51">
        <v>0</v>
      </c>
      <c r="U51">
        <v>337.94738999999998</v>
      </c>
      <c r="V51">
        <v>1.9368000000000001</v>
      </c>
      <c r="W51">
        <v>16.462800000000001</v>
      </c>
      <c r="X51">
        <v>53.262</v>
      </c>
      <c r="Y51">
        <v>0</v>
      </c>
      <c r="Z51">
        <v>19.040099999999999</v>
      </c>
      <c r="AA51">
        <v>41.311943999999997</v>
      </c>
      <c r="AB51">
        <v>38.261600000000001</v>
      </c>
      <c r="AC51">
        <v>28.144423</v>
      </c>
      <c r="AD51">
        <v>35.435402000000003</v>
      </c>
      <c r="AE51">
        <v>31.931149999999999</v>
      </c>
      <c r="AF51">
        <v>28.645271999999999</v>
      </c>
      <c r="AG51">
        <v>17.995971000000001</v>
      </c>
      <c r="AH51">
        <v>148.10758000000001</v>
      </c>
      <c r="AI51">
        <v>18.491598</v>
      </c>
      <c r="AJ51">
        <v>0</v>
      </c>
      <c r="AK51">
        <v>48.910204</v>
      </c>
      <c r="AL51">
        <v>76.856679</v>
      </c>
      <c r="AM51">
        <v>15.490525999999999</v>
      </c>
      <c r="AN51">
        <v>0.61134100000000002</v>
      </c>
      <c r="AO51">
        <v>27.901541000000002</v>
      </c>
      <c r="AP51">
        <v>11.164683999999999</v>
      </c>
      <c r="AQ51">
        <v>45.207816999999999</v>
      </c>
      <c r="AR51">
        <v>35.280749</v>
      </c>
      <c r="AS51">
        <v>30.889426</v>
      </c>
      <c r="AT51">
        <v>10.892175999999999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69.179999999999993</v>
      </c>
      <c r="BA51">
        <f t="shared" si="1"/>
        <v>2007.2120810000004</v>
      </c>
      <c r="BD51">
        <v>21.79</v>
      </c>
      <c r="BE51">
        <v>7.11</v>
      </c>
      <c r="BF51">
        <v>1.58</v>
      </c>
      <c r="BG51">
        <v>3.95</v>
      </c>
      <c r="BH51">
        <v>5.41</v>
      </c>
      <c r="BI51">
        <v>4.45</v>
      </c>
      <c r="BJ51">
        <v>2.9</v>
      </c>
      <c r="BK51">
        <v>4.34</v>
      </c>
      <c r="BL51">
        <v>1.1200000000000001</v>
      </c>
      <c r="BM51">
        <v>0</v>
      </c>
      <c r="BN51">
        <v>0.49</v>
      </c>
      <c r="BO51">
        <v>10.5</v>
      </c>
      <c r="BP51">
        <v>0</v>
      </c>
      <c r="BQ51">
        <v>4.2699999999999996</v>
      </c>
      <c r="BR51">
        <v>1.06</v>
      </c>
      <c r="BS51">
        <v>0.21</v>
      </c>
      <c r="BT51">
        <v>0</v>
      </c>
      <c r="BU51">
        <v>0</v>
      </c>
      <c r="BV51">
        <v>0</v>
      </c>
      <c r="BW51">
        <f t="shared" si="2"/>
        <v>69.179999999999993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344.57608800000003</v>
      </c>
      <c r="M52">
        <v>87.156000000000006</v>
      </c>
      <c r="N52">
        <v>114.39225</v>
      </c>
      <c r="O52">
        <v>119.757791</v>
      </c>
      <c r="P52">
        <v>119.8395</v>
      </c>
      <c r="Q52">
        <v>11.197711</v>
      </c>
      <c r="R52">
        <v>20.933568000000001</v>
      </c>
      <c r="S52">
        <v>0</v>
      </c>
      <c r="T52">
        <v>0</v>
      </c>
      <c r="U52">
        <v>337.94738999999998</v>
      </c>
      <c r="V52">
        <v>1.9368000000000001</v>
      </c>
      <c r="W52">
        <v>16.462800000000001</v>
      </c>
      <c r="X52">
        <v>53.262</v>
      </c>
      <c r="Y52">
        <v>0</v>
      </c>
      <c r="Z52">
        <v>19.040099999999999</v>
      </c>
      <c r="AA52">
        <v>41.311943999999997</v>
      </c>
      <c r="AB52">
        <v>38.261600000000001</v>
      </c>
      <c r="AC52">
        <v>28.144423</v>
      </c>
      <c r="AD52">
        <v>35.435402000000003</v>
      </c>
      <c r="AE52">
        <v>31.931149999999999</v>
      </c>
      <c r="AF52">
        <v>28.645271999999999</v>
      </c>
      <c r="AG52">
        <v>17.995971000000001</v>
      </c>
      <c r="AH52">
        <v>148.10758000000001</v>
      </c>
      <c r="AI52">
        <v>18.491598</v>
      </c>
      <c r="AJ52">
        <v>0</v>
      </c>
      <c r="AK52">
        <v>48.910204</v>
      </c>
      <c r="AL52">
        <v>76.856679</v>
      </c>
      <c r="AM52">
        <v>15.490525999999999</v>
      </c>
      <c r="AN52">
        <v>0.61134100000000002</v>
      </c>
      <c r="AO52">
        <v>27.901541000000002</v>
      </c>
      <c r="AP52">
        <v>11.164683999999999</v>
      </c>
      <c r="AQ52">
        <v>45.207816999999999</v>
      </c>
      <c r="AR52">
        <v>35.280749</v>
      </c>
      <c r="AS52">
        <v>30.889426</v>
      </c>
      <c r="AT52">
        <v>10.892175999999999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69.179999999999993</v>
      </c>
      <c r="BA52">
        <f t="shared" si="1"/>
        <v>2007.2120810000004</v>
      </c>
      <c r="BD52">
        <v>21.79</v>
      </c>
      <c r="BE52">
        <v>7.11</v>
      </c>
      <c r="BF52">
        <v>1.58</v>
      </c>
      <c r="BG52">
        <v>3.95</v>
      </c>
      <c r="BH52">
        <v>5.41</v>
      </c>
      <c r="BI52">
        <v>4.45</v>
      </c>
      <c r="BJ52">
        <v>2.9</v>
      </c>
      <c r="BK52">
        <v>4.34</v>
      </c>
      <c r="BL52">
        <v>1.1200000000000001</v>
      </c>
      <c r="BM52">
        <v>0</v>
      </c>
      <c r="BN52">
        <v>0.49</v>
      </c>
      <c r="BO52">
        <v>10.5</v>
      </c>
      <c r="BP52">
        <v>0</v>
      </c>
      <c r="BQ52">
        <v>4.2699999999999996</v>
      </c>
      <c r="BR52">
        <v>1.06</v>
      </c>
      <c r="BS52">
        <v>0.21</v>
      </c>
      <c r="BT52">
        <v>0</v>
      </c>
      <c r="BU52">
        <v>0</v>
      </c>
      <c r="BV52">
        <v>0</v>
      </c>
      <c r="BW52">
        <f t="shared" si="2"/>
        <v>69.179999999999993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346.946575</v>
      </c>
      <c r="M53">
        <v>87.156000000000006</v>
      </c>
      <c r="N53">
        <v>114.39225</v>
      </c>
      <c r="O53">
        <v>119.757791</v>
      </c>
      <c r="P53">
        <v>119.8395</v>
      </c>
      <c r="Q53">
        <v>11.308719</v>
      </c>
      <c r="R53">
        <v>21.481874000000001</v>
      </c>
      <c r="S53">
        <v>0</v>
      </c>
      <c r="T53">
        <v>0</v>
      </c>
      <c r="U53">
        <v>294.1515</v>
      </c>
      <c r="V53">
        <v>1.9368000000000001</v>
      </c>
      <c r="W53">
        <v>16.462800000000001</v>
      </c>
      <c r="X53">
        <v>53.262</v>
      </c>
      <c r="Y53">
        <v>0</v>
      </c>
      <c r="Z53">
        <v>12.6934</v>
      </c>
      <c r="AA53">
        <v>41.311943999999997</v>
      </c>
      <c r="AB53">
        <v>38.261600000000001</v>
      </c>
      <c r="AC53">
        <v>28.144423</v>
      </c>
      <c r="AD53">
        <v>35.435402000000003</v>
      </c>
      <c r="AE53">
        <v>31.931149999999999</v>
      </c>
      <c r="AF53">
        <v>28.645271999999999</v>
      </c>
      <c r="AG53">
        <v>17.995971000000001</v>
      </c>
      <c r="AH53">
        <v>148.10758000000001</v>
      </c>
      <c r="AI53">
        <v>18.491598</v>
      </c>
      <c r="AJ53">
        <v>0</v>
      </c>
      <c r="AK53">
        <v>48.910204</v>
      </c>
      <c r="AL53">
        <v>76.856679</v>
      </c>
      <c r="AM53">
        <v>15.490525999999999</v>
      </c>
      <c r="AN53">
        <v>0.61134100000000002</v>
      </c>
      <c r="AO53">
        <v>27.901541000000002</v>
      </c>
      <c r="AP53">
        <v>11.164683999999999</v>
      </c>
      <c r="AQ53">
        <v>45.207816999999999</v>
      </c>
      <c r="AR53">
        <v>35.280749</v>
      </c>
      <c r="AS53">
        <v>30.889426</v>
      </c>
      <c r="AT53">
        <v>10.892175999999999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69.179999999999993</v>
      </c>
      <c r="BA53">
        <f t="shared" si="1"/>
        <v>1960.0992920000003</v>
      </c>
      <c r="BD53">
        <v>21.79</v>
      </c>
      <c r="BE53">
        <v>7.11</v>
      </c>
      <c r="BF53">
        <v>1.58</v>
      </c>
      <c r="BG53">
        <v>3.95</v>
      </c>
      <c r="BH53">
        <v>5.41</v>
      </c>
      <c r="BI53">
        <v>4.45</v>
      </c>
      <c r="BJ53">
        <v>2.9</v>
      </c>
      <c r="BK53">
        <v>4.34</v>
      </c>
      <c r="BL53">
        <v>1.1200000000000001</v>
      </c>
      <c r="BM53">
        <v>0</v>
      </c>
      <c r="BN53">
        <v>0.49</v>
      </c>
      <c r="BO53">
        <v>10.5</v>
      </c>
      <c r="BP53">
        <v>0</v>
      </c>
      <c r="BQ53">
        <v>4.2699999999999996</v>
      </c>
      <c r="BR53">
        <v>1.06</v>
      </c>
      <c r="BS53">
        <v>0.21</v>
      </c>
      <c r="BT53">
        <v>0</v>
      </c>
      <c r="BU53">
        <v>0</v>
      </c>
      <c r="BV53">
        <v>0</v>
      </c>
      <c r="BW53">
        <f t="shared" si="2"/>
        <v>69.179999999999993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346.946575</v>
      </c>
      <c r="M54">
        <v>87.156000000000006</v>
      </c>
      <c r="N54">
        <v>114.39225</v>
      </c>
      <c r="O54">
        <v>119.757791</v>
      </c>
      <c r="P54">
        <v>119.8395</v>
      </c>
      <c r="Q54">
        <v>11.308719</v>
      </c>
      <c r="R54">
        <v>21.481874000000001</v>
      </c>
      <c r="S54">
        <v>0</v>
      </c>
      <c r="T54">
        <v>0</v>
      </c>
      <c r="U54">
        <v>270.357912</v>
      </c>
      <c r="V54">
        <v>1.9368000000000001</v>
      </c>
      <c r="W54">
        <v>16.462800000000001</v>
      </c>
      <c r="X54">
        <v>53.262</v>
      </c>
      <c r="Y54">
        <v>0</v>
      </c>
      <c r="Z54">
        <v>12.6934</v>
      </c>
      <c r="AA54">
        <v>41.311943999999997</v>
      </c>
      <c r="AB54">
        <v>38.261600000000001</v>
      </c>
      <c r="AC54">
        <v>28.144423</v>
      </c>
      <c r="AD54">
        <v>35.435402000000003</v>
      </c>
      <c r="AE54">
        <v>31.931149999999999</v>
      </c>
      <c r="AF54">
        <v>28.645271999999999</v>
      </c>
      <c r="AG54">
        <v>17.995971000000001</v>
      </c>
      <c r="AH54">
        <v>148.10758000000001</v>
      </c>
      <c r="AI54">
        <v>18.491598</v>
      </c>
      <c r="AJ54">
        <v>0</v>
      </c>
      <c r="AK54">
        <v>48.910204</v>
      </c>
      <c r="AL54">
        <v>76.856679</v>
      </c>
      <c r="AM54">
        <v>15.490525999999999</v>
      </c>
      <c r="AN54">
        <v>0.61134100000000002</v>
      </c>
      <c r="AO54">
        <v>27.901541000000002</v>
      </c>
      <c r="AP54">
        <v>11.164683999999999</v>
      </c>
      <c r="AQ54">
        <v>45.207816999999999</v>
      </c>
      <c r="AR54">
        <v>35.280749</v>
      </c>
      <c r="AS54">
        <v>30.889426</v>
      </c>
      <c r="AT54">
        <v>10.892175999999999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69.03</v>
      </c>
      <c r="BA54">
        <f t="shared" si="1"/>
        <v>1936.1557040000002</v>
      </c>
      <c r="BD54">
        <v>21.79</v>
      </c>
      <c r="BE54">
        <v>7.11</v>
      </c>
      <c r="BF54">
        <v>1.58</v>
      </c>
      <c r="BG54">
        <v>3.95</v>
      </c>
      <c r="BH54">
        <v>5.41</v>
      </c>
      <c r="BI54">
        <v>4.45</v>
      </c>
      <c r="BJ54">
        <v>2.9</v>
      </c>
      <c r="BK54">
        <v>4.2300000000000004</v>
      </c>
      <c r="BL54">
        <v>1.08</v>
      </c>
      <c r="BM54">
        <v>0</v>
      </c>
      <c r="BN54">
        <v>0.49</v>
      </c>
      <c r="BO54">
        <v>10.5</v>
      </c>
      <c r="BP54">
        <v>0</v>
      </c>
      <c r="BQ54">
        <v>4.2699999999999996</v>
      </c>
      <c r="BR54">
        <v>1.06</v>
      </c>
      <c r="BS54">
        <v>0.21</v>
      </c>
      <c r="BT54">
        <v>0</v>
      </c>
      <c r="BU54">
        <v>0</v>
      </c>
      <c r="BV54">
        <v>0</v>
      </c>
      <c r="BW54">
        <f t="shared" si="2"/>
        <v>69.03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346.83287000000001</v>
      </c>
      <c r="M55">
        <v>87.156000000000006</v>
      </c>
      <c r="N55">
        <v>114.39225</v>
      </c>
      <c r="O55">
        <v>119.757791</v>
      </c>
      <c r="P55">
        <v>119.8395</v>
      </c>
      <c r="Q55">
        <v>11.308719</v>
      </c>
      <c r="R55">
        <v>22.337976000000001</v>
      </c>
      <c r="S55">
        <v>0</v>
      </c>
      <c r="T55">
        <v>0</v>
      </c>
      <c r="U55">
        <v>270.357912</v>
      </c>
      <c r="V55">
        <v>1.9368000000000001</v>
      </c>
      <c r="W55">
        <v>22.669953</v>
      </c>
      <c r="X55">
        <v>75.022045000000006</v>
      </c>
      <c r="Y55">
        <v>0</v>
      </c>
      <c r="Z55">
        <v>12.6934</v>
      </c>
      <c r="AA55">
        <v>41.311943999999997</v>
      </c>
      <c r="AB55">
        <v>38.261600000000001</v>
      </c>
      <c r="AC55">
        <v>28.144423</v>
      </c>
      <c r="AD55">
        <v>35.435402000000003</v>
      </c>
      <c r="AE55">
        <v>31.931149999999999</v>
      </c>
      <c r="AF55">
        <v>28.645271999999999</v>
      </c>
      <c r="AG55">
        <v>17.995971000000001</v>
      </c>
      <c r="AH55">
        <v>148.10758000000001</v>
      </c>
      <c r="AI55">
        <v>18.491598</v>
      </c>
      <c r="AJ55">
        <v>0</v>
      </c>
      <c r="AK55">
        <v>48.910204</v>
      </c>
      <c r="AL55">
        <v>76.856679</v>
      </c>
      <c r="AM55">
        <v>15.490525999999999</v>
      </c>
      <c r="AN55">
        <v>0.61134100000000002</v>
      </c>
      <c r="AO55">
        <v>27.901541000000002</v>
      </c>
      <c r="AP55">
        <v>11.660892</v>
      </c>
      <c r="AQ55">
        <v>45.207816999999999</v>
      </c>
      <c r="AR55">
        <v>47.575555000000001</v>
      </c>
      <c r="AS55">
        <v>30.889426</v>
      </c>
      <c r="AT55">
        <v>10.892175999999999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69.03</v>
      </c>
      <c r="BA55">
        <f t="shared" si="1"/>
        <v>1977.6563130000004</v>
      </c>
      <c r="BD55">
        <v>21.79</v>
      </c>
      <c r="BE55">
        <v>7.11</v>
      </c>
      <c r="BF55">
        <v>1.58</v>
      </c>
      <c r="BG55">
        <v>3.95</v>
      </c>
      <c r="BH55">
        <v>5.41</v>
      </c>
      <c r="BI55">
        <v>4.45</v>
      </c>
      <c r="BJ55">
        <v>2.9</v>
      </c>
      <c r="BK55">
        <v>4.2300000000000004</v>
      </c>
      <c r="BL55">
        <v>1.08</v>
      </c>
      <c r="BM55">
        <v>0</v>
      </c>
      <c r="BN55">
        <v>0.49</v>
      </c>
      <c r="BO55">
        <v>10.5</v>
      </c>
      <c r="BP55">
        <v>0</v>
      </c>
      <c r="BQ55">
        <v>4.2699999999999996</v>
      </c>
      <c r="BR55">
        <v>1.06</v>
      </c>
      <c r="BS55">
        <v>0.21</v>
      </c>
      <c r="BT55">
        <v>0</v>
      </c>
      <c r="BU55">
        <v>0</v>
      </c>
      <c r="BV55">
        <v>0</v>
      </c>
      <c r="BW55">
        <f t="shared" si="2"/>
        <v>69.03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347.12008800000001</v>
      </c>
      <c r="M56">
        <v>87.156000000000006</v>
      </c>
      <c r="N56">
        <v>114.39225</v>
      </c>
      <c r="O56">
        <v>119.757791</v>
      </c>
      <c r="P56">
        <v>119.8395</v>
      </c>
      <c r="Q56">
        <v>11.621717</v>
      </c>
      <c r="R56">
        <v>22.408693</v>
      </c>
      <c r="S56">
        <v>0</v>
      </c>
      <c r="T56">
        <v>0</v>
      </c>
      <c r="U56">
        <v>270.357912</v>
      </c>
      <c r="V56">
        <v>1.9368000000000001</v>
      </c>
      <c r="W56">
        <v>22.669953</v>
      </c>
      <c r="X56">
        <v>75.022045000000006</v>
      </c>
      <c r="Y56">
        <v>0</v>
      </c>
      <c r="Z56">
        <v>12.6934</v>
      </c>
      <c r="AA56">
        <v>41.311943999999997</v>
      </c>
      <c r="AB56">
        <v>38.261600000000001</v>
      </c>
      <c r="AC56">
        <v>28.144423</v>
      </c>
      <c r="AD56">
        <v>35.435402000000003</v>
      </c>
      <c r="AE56">
        <v>31.931149999999999</v>
      </c>
      <c r="AF56">
        <v>28.645271999999999</v>
      </c>
      <c r="AG56">
        <v>17.995971000000001</v>
      </c>
      <c r="AH56">
        <v>148.10758000000001</v>
      </c>
      <c r="AI56">
        <v>18.491598</v>
      </c>
      <c r="AJ56">
        <v>0</v>
      </c>
      <c r="AK56">
        <v>48.910204</v>
      </c>
      <c r="AL56">
        <v>76.856679</v>
      </c>
      <c r="AM56">
        <v>15.490525999999999</v>
      </c>
      <c r="AN56">
        <v>0.61134100000000002</v>
      </c>
      <c r="AO56">
        <v>27.901541000000002</v>
      </c>
      <c r="AP56">
        <v>11.660892</v>
      </c>
      <c r="AQ56">
        <v>45.207816999999999</v>
      </c>
      <c r="AR56">
        <v>47.575555000000001</v>
      </c>
      <c r="AS56">
        <v>30.889426</v>
      </c>
      <c r="AT56">
        <v>10.892175999999999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69.03</v>
      </c>
      <c r="BA56">
        <f t="shared" si="1"/>
        <v>1978.3272460000003</v>
      </c>
      <c r="BD56">
        <v>21.79</v>
      </c>
      <c r="BE56">
        <v>7.11</v>
      </c>
      <c r="BF56">
        <v>1.58</v>
      </c>
      <c r="BG56">
        <v>3.95</v>
      </c>
      <c r="BH56">
        <v>5.41</v>
      </c>
      <c r="BI56">
        <v>4.45</v>
      </c>
      <c r="BJ56">
        <v>2.9</v>
      </c>
      <c r="BK56">
        <v>4.2300000000000004</v>
      </c>
      <c r="BL56">
        <v>1.08</v>
      </c>
      <c r="BM56">
        <v>0</v>
      </c>
      <c r="BN56">
        <v>0.49</v>
      </c>
      <c r="BO56">
        <v>10.5</v>
      </c>
      <c r="BP56">
        <v>0</v>
      </c>
      <c r="BQ56">
        <v>4.2699999999999996</v>
      </c>
      <c r="BR56">
        <v>1.06</v>
      </c>
      <c r="BS56">
        <v>0.21</v>
      </c>
      <c r="BT56">
        <v>0</v>
      </c>
      <c r="BU56">
        <v>0</v>
      </c>
      <c r="BV56">
        <v>0</v>
      </c>
      <c r="BW56">
        <f t="shared" si="2"/>
        <v>69.03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347.12008800000001</v>
      </c>
      <c r="M57">
        <v>87.156000000000006</v>
      </c>
      <c r="N57">
        <v>114.39225</v>
      </c>
      <c r="O57">
        <v>119.757791</v>
      </c>
      <c r="P57">
        <v>119.8395</v>
      </c>
      <c r="Q57">
        <v>11.621717</v>
      </c>
      <c r="R57">
        <v>22.535309999999999</v>
      </c>
      <c r="S57">
        <v>0</v>
      </c>
      <c r="T57">
        <v>0</v>
      </c>
      <c r="U57">
        <v>270.357912</v>
      </c>
      <c r="V57">
        <v>1.9368000000000001</v>
      </c>
      <c r="W57">
        <v>36.933419999999998</v>
      </c>
      <c r="X57">
        <v>123.242216</v>
      </c>
      <c r="Y57">
        <v>0</v>
      </c>
      <c r="Z57">
        <v>6.3467000000000002</v>
      </c>
      <c r="AA57">
        <v>41.311943999999997</v>
      </c>
      <c r="AB57">
        <v>38.261600000000001</v>
      </c>
      <c r="AC57">
        <v>28.144423</v>
      </c>
      <c r="AD57">
        <v>35.435402000000003</v>
      </c>
      <c r="AE57">
        <v>31.931149999999999</v>
      </c>
      <c r="AF57">
        <v>28.645271999999999</v>
      </c>
      <c r="AG57">
        <v>17.995971000000001</v>
      </c>
      <c r="AH57">
        <v>148.10758000000001</v>
      </c>
      <c r="AI57">
        <v>18.491598</v>
      </c>
      <c r="AJ57">
        <v>0</v>
      </c>
      <c r="AK57">
        <v>48.910204</v>
      </c>
      <c r="AL57">
        <v>76.856679</v>
      </c>
      <c r="AM57">
        <v>15.490525999999999</v>
      </c>
      <c r="AN57">
        <v>0.61134100000000002</v>
      </c>
      <c r="AO57">
        <v>27.901541000000002</v>
      </c>
      <c r="AP57">
        <v>11.660892</v>
      </c>
      <c r="AQ57">
        <v>45.207816999999999</v>
      </c>
      <c r="AR57">
        <v>47.575555000000001</v>
      </c>
      <c r="AS57">
        <v>30.889426</v>
      </c>
      <c r="AT57">
        <v>10.871133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69.03</v>
      </c>
      <c r="BA57">
        <f t="shared" si="1"/>
        <v>2034.5697580000005</v>
      </c>
      <c r="BD57">
        <v>21.79</v>
      </c>
      <c r="BE57">
        <v>7.11</v>
      </c>
      <c r="BF57">
        <v>1.58</v>
      </c>
      <c r="BG57">
        <v>3.95</v>
      </c>
      <c r="BH57">
        <v>5.41</v>
      </c>
      <c r="BI57">
        <v>4.45</v>
      </c>
      <c r="BJ57">
        <v>2.9</v>
      </c>
      <c r="BK57">
        <v>4.2300000000000004</v>
      </c>
      <c r="BL57">
        <v>1.08</v>
      </c>
      <c r="BM57">
        <v>0</v>
      </c>
      <c r="BN57">
        <v>0.49</v>
      </c>
      <c r="BO57">
        <v>10.5</v>
      </c>
      <c r="BP57">
        <v>0</v>
      </c>
      <c r="BQ57">
        <v>4.2699999999999996</v>
      </c>
      <c r="BR57">
        <v>1.06</v>
      </c>
      <c r="BS57">
        <v>0.21</v>
      </c>
      <c r="BT57">
        <v>0</v>
      </c>
      <c r="BU57">
        <v>0</v>
      </c>
      <c r="BV57">
        <v>0</v>
      </c>
      <c r="BW57">
        <f t="shared" si="2"/>
        <v>69.03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347.12008800000001</v>
      </c>
      <c r="M58">
        <v>87.156000000000006</v>
      </c>
      <c r="N58">
        <v>114.39225</v>
      </c>
      <c r="O58">
        <v>119.757791</v>
      </c>
      <c r="P58">
        <v>119.8395</v>
      </c>
      <c r="Q58">
        <v>11.621717</v>
      </c>
      <c r="R58">
        <v>22.535309999999999</v>
      </c>
      <c r="S58">
        <v>0</v>
      </c>
      <c r="T58">
        <v>0</v>
      </c>
      <c r="U58">
        <v>270.357912</v>
      </c>
      <c r="V58">
        <v>1.9368000000000001</v>
      </c>
      <c r="W58">
        <v>36.933419999999998</v>
      </c>
      <c r="X58">
        <v>123.242216</v>
      </c>
      <c r="Y58">
        <v>0</v>
      </c>
      <c r="Z58">
        <v>6.3467000000000002</v>
      </c>
      <c r="AA58">
        <v>41.311943999999997</v>
      </c>
      <c r="AB58">
        <v>38.261600000000001</v>
      </c>
      <c r="AC58">
        <v>28.144423</v>
      </c>
      <c r="AD58">
        <v>35.435402000000003</v>
      </c>
      <c r="AE58">
        <v>31.931149999999999</v>
      </c>
      <c r="AF58">
        <v>28.645271999999999</v>
      </c>
      <c r="AG58">
        <v>17.995971000000001</v>
      </c>
      <c r="AH58">
        <v>148.10758000000001</v>
      </c>
      <c r="AI58">
        <v>18.491598</v>
      </c>
      <c r="AJ58">
        <v>0</v>
      </c>
      <c r="AK58">
        <v>48.910204</v>
      </c>
      <c r="AL58">
        <v>76.856679</v>
      </c>
      <c r="AM58">
        <v>15.490525999999999</v>
      </c>
      <c r="AN58">
        <v>0.61134100000000002</v>
      </c>
      <c r="AO58">
        <v>27.901541000000002</v>
      </c>
      <c r="AP58">
        <v>11.660892</v>
      </c>
      <c r="AQ58">
        <v>45.207816999999999</v>
      </c>
      <c r="AR58">
        <v>47.575555000000001</v>
      </c>
      <c r="AS58">
        <v>30.889426</v>
      </c>
      <c r="AT58">
        <v>10.892175999999999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69.02</v>
      </c>
      <c r="BA58">
        <f t="shared" si="1"/>
        <v>2034.5808010000005</v>
      </c>
      <c r="BD58">
        <v>21.79</v>
      </c>
      <c r="BE58">
        <v>7.11</v>
      </c>
      <c r="BF58">
        <v>1.57</v>
      </c>
      <c r="BG58">
        <v>3.95</v>
      </c>
      <c r="BH58">
        <v>5.41</v>
      </c>
      <c r="BI58">
        <v>4.45</v>
      </c>
      <c r="BJ58">
        <v>2.9</v>
      </c>
      <c r="BK58">
        <v>4.2300000000000004</v>
      </c>
      <c r="BL58">
        <v>1.08</v>
      </c>
      <c r="BM58">
        <v>0</v>
      </c>
      <c r="BN58">
        <v>0.49</v>
      </c>
      <c r="BO58">
        <v>10.5</v>
      </c>
      <c r="BP58">
        <v>0</v>
      </c>
      <c r="BQ58">
        <v>4.2699999999999996</v>
      </c>
      <c r="BR58">
        <v>1.06</v>
      </c>
      <c r="BS58">
        <v>0.21</v>
      </c>
      <c r="BT58">
        <v>0</v>
      </c>
      <c r="BU58">
        <v>0</v>
      </c>
      <c r="BV58">
        <v>0</v>
      </c>
      <c r="BW58">
        <f t="shared" si="2"/>
        <v>69.02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355.45121999999998</v>
      </c>
      <c r="M59">
        <v>87.156000000000006</v>
      </c>
      <c r="N59">
        <v>114.39225</v>
      </c>
      <c r="O59">
        <v>119.757791</v>
      </c>
      <c r="P59">
        <v>119.8395</v>
      </c>
      <c r="Q59">
        <v>11.622165000000001</v>
      </c>
      <c r="R59">
        <v>22.535309999999999</v>
      </c>
      <c r="S59">
        <v>0</v>
      </c>
      <c r="T59">
        <v>0</v>
      </c>
      <c r="U59">
        <v>270.357912</v>
      </c>
      <c r="V59">
        <v>1.9368000000000001</v>
      </c>
      <c r="W59">
        <v>36.933419999999998</v>
      </c>
      <c r="X59">
        <v>123.242216</v>
      </c>
      <c r="Y59">
        <v>0</v>
      </c>
      <c r="Z59">
        <v>6.3467000000000002</v>
      </c>
      <c r="AA59">
        <v>41.311943999999997</v>
      </c>
      <c r="AB59">
        <v>38.261600000000001</v>
      </c>
      <c r="AC59">
        <v>28.144423</v>
      </c>
      <c r="AD59">
        <v>35.435402000000003</v>
      </c>
      <c r="AE59">
        <v>31.931149999999999</v>
      </c>
      <c r="AF59">
        <v>28.645271999999999</v>
      </c>
      <c r="AG59">
        <v>17.995971000000001</v>
      </c>
      <c r="AH59">
        <v>148.10758000000001</v>
      </c>
      <c r="AI59">
        <v>18.491598</v>
      </c>
      <c r="AJ59">
        <v>0</v>
      </c>
      <c r="AK59">
        <v>48.910204</v>
      </c>
      <c r="AL59">
        <v>76.856679</v>
      </c>
      <c r="AM59">
        <v>15.490525999999999</v>
      </c>
      <c r="AN59">
        <v>0.61134100000000002</v>
      </c>
      <c r="AO59">
        <v>27.901541000000002</v>
      </c>
      <c r="AP59">
        <v>11.164683999999999</v>
      </c>
      <c r="AQ59">
        <v>45.207816999999999</v>
      </c>
      <c r="AR59">
        <v>47.575555000000001</v>
      </c>
      <c r="AS59">
        <v>30.889426</v>
      </c>
      <c r="AT59">
        <v>10.892175999999999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69.02</v>
      </c>
      <c r="BA59">
        <f t="shared" si="1"/>
        <v>2042.4161730000003</v>
      </c>
      <c r="BD59">
        <v>21.79</v>
      </c>
      <c r="BE59">
        <v>7.11</v>
      </c>
      <c r="BF59">
        <v>1.57</v>
      </c>
      <c r="BG59">
        <v>3.95</v>
      </c>
      <c r="BH59">
        <v>5.41</v>
      </c>
      <c r="BI59">
        <v>4.45</v>
      </c>
      <c r="BJ59">
        <v>2.9</v>
      </c>
      <c r="BK59">
        <v>4.2300000000000004</v>
      </c>
      <c r="BL59">
        <v>1.08</v>
      </c>
      <c r="BM59">
        <v>0</v>
      </c>
      <c r="BN59">
        <v>0.49</v>
      </c>
      <c r="BO59">
        <v>10.5</v>
      </c>
      <c r="BP59">
        <v>0</v>
      </c>
      <c r="BQ59">
        <v>4.2699999999999996</v>
      </c>
      <c r="BR59">
        <v>1.06</v>
      </c>
      <c r="BS59">
        <v>0.21</v>
      </c>
      <c r="BT59">
        <v>0</v>
      </c>
      <c r="BU59">
        <v>0</v>
      </c>
      <c r="BV59">
        <v>0</v>
      </c>
      <c r="BW59">
        <f t="shared" si="2"/>
        <v>69.02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355.45121999999998</v>
      </c>
      <c r="M60">
        <v>87.156000000000006</v>
      </c>
      <c r="N60">
        <v>114.39225</v>
      </c>
      <c r="O60">
        <v>119.757791</v>
      </c>
      <c r="P60">
        <v>119.8395</v>
      </c>
      <c r="Q60">
        <v>11.622165000000001</v>
      </c>
      <c r="R60">
        <v>22.535309999999999</v>
      </c>
      <c r="S60">
        <v>0</v>
      </c>
      <c r="T60">
        <v>0</v>
      </c>
      <c r="U60">
        <v>270.357912</v>
      </c>
      <c r="V60">
        <v>6.3987999999999996</v>
      </c>
      <c r="W60">
        <v>36.933419999999998</v>
      </c>
      <c r="X60">
        <v>123.242216</v>
      </c>
      <c r="Y60">
        <v>0</v>
      </c>
      <c r="Z60">
        <v>6.3467000000000002</v>
      </c>
      <c r="AA60">
        <v>41.311943999999997</v>
      </c>
      <c r="AB60">
        <v>38.261600000000001</v>
      </c>
      <c r="AC60">
        <v>28.144423</v>
      </c>
      <c r="AD60">
        <v>35.435402000000003</v>
      </c>
      <c r="AE60">
        <v>31.931149999999999</v>
      </c>
      <c r="AF60">
        <v>28.645271999999999</v>
      </c>
      <c r="AG60">
        <v>17.995971000000001</v>
      </c>
      <c r="AH60">
        <v>148.10758000000001</v>
      </c>
      <c r="AI60">
        <v>18.491598</v>
      </c>
      <c r="AJ60">
        <v>0</v>
      </c>
      <c r="AK60">
        <v>48.910204</v>
      </c>
      <c r="AL60">
        <v>76.856679</v>
      </c>
      <c r="AM60">
        <v>15.490525999999999</v>
      </c>
      <c r="AN60">
        <v>0.61134100000000002</v>
      </c>
      <c r="AO60">
        <v>27.901541000000002</v>
      </c>
      <c r="AP60">
        <v>11.164683999999999</v>
      </c>
      <c r="AQ60">
        <v>45.207816999999999</v>
      </c>
      <c r="AR60">
        <v>47.575555000000001</v>
      </c>
      <c r="AS60">
        <v>30.889426</v>
      </c>
      <c r="AT60">
        <v>10.892175999999999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69.02</v>
      </c>
      <c r="BA60">
        <f t="shared" si="1"/>
        <v>2046.8781730000003</v>
      </c>
      <c r="BD60">
        <v>21.79</v>
      </c>
      <c r="BE60">
        <v>7.11</v>
      </c>
      <c r="BF60">
        <v>1.57</v>
      </c>
      <c r="BG60">
        <v>3.95</v>
      </c>
      <c r="BH60">
        <v>5.41</v>
      </c>
      <c r="BI60">
        <v>4.45</v>
      </c>
      <c r="BJ60">
        <v>2.9</v>
      </c>
      <c r="BK60">
        <v>4.2300000000000004</v>
      </c>
      <c r="BL60">
        <v>1.08</v>
      </c>
      <c r="BM60">
        <v>0</v>
      </c>
      <c r="BN60">
        <v>0.49</v>
      </c>
      <c r="BO60">
        <v>10.5</v>
      </c>
      <c r="BP60">
        <v>0</v>
      </c>
      <c r="BQ60">
        <v>4.2699999999999996</v>
      </c>
      <c r="BR60">
        <v>1.06</v>
      </c>
      <c r="BS60">
        <v>0.21</v>
      </c>
      <c r="BT60">
        <v>0</v>
      </c>
      <c r="BU60">
        <v>0</v>
      </c>
      <c r="BV60">
        <v>0</v>
      </c>
      <c r="BW60">
        <f t="shared" si="2"/>
        <v>69.02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366.05520000000001</v>
      </c>
      <c r="M61">
        <v>87.156000000000006</v>
      </c>
      <c r="N61">
        <v>114.39225</v>
      </c>
      <c r="O61">
        <v>119.757791</v>
      </c>
      <c r="P61">
        <v>119.8395</v>
      </c>
      <c r="Q61">
        <v>11.622165000000001</v>
      </c>
      <c r="R61">
        <v>22.535309999999999</v>
      </c>
      <c r="S61">
        <v>0</v>
      </c>
      <c r="T61">
        <v>0</v>
      </c>
      <c r="U61">
        <v>270.357912</v>
      </c>
      <c r="V61">
        <v>6.3987999999999996</v>
      </c>
      <c r="W61">
        <v>36.738675000000001</v>
      </c>
      <c r="X61">
        <v>142.854131</v>
      </c>
      <c r="Y61">
        <v>0</v>
      </c>
      <c r="Z61">
        <v>19.040099999999999</v>
      </c>
      <c r="AA61">
        <v>41.311943999999997</v>
      </c>
      <c r="AB61">
        <v>38.261600000000001</v>
      </c>
      <c r="AC61">
        <v>28.144423</v>
      </c>
      <c r="AD61">
        <v>35.435402000000003</v>
      </c>
      <c r="AE61">
        <v>31.931149999999999</v>
      </c>
      <c r="AF61">
        <v>28.645271999999999</v>
      </c>
      <c r="AG61">
        <v>17.995971000000001</v>
      </c>
      <c r="AH61">
        <v>148.10758000000001</v>
      </c>
      <c r="AI61">
        <v>18.491598</v>
      </c>
      <c r="AJ61">
        <v>0</v>
      </c>
      <c r="AK61">
        <v>48.910204</v>
      </c>
      <c r="AL61">
        <v>76.856679</v>
      </c>
      <c r="AM61">
        <v>15.490525999999999</v>
      </c>
      <c r="AN61">
        <v>0.61134100000000002</v>
      </c>
      <c r="AO61">
        <v>27.901541000000002</v>
      </c>
      <c r="AP61">
        <v>11.164683999999999</v>
      </c>
      <c r="AQ61">
        <v>45.207816999999999</v>
      </c>
      <c r="AR61">
        <v>47.575555000000001</v>
      </c>
      <c r="AS61">
        <v>30.889426</v>
      </c>
      <c r="AT61">
        <v>10.892175999999999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69.02</v>
      </c>
      <c r="BA61">
        <f t="shared" si="1"/>
        <v>2089.5927230000002</v>
      </c>
      <c r="BD61">
        <v>21.79</v>
      </c>
      <c r="BE61">
        <v>7.11</v>
      </c>
      <c r="BF61">
        <v>1.57</v>
      </c>
      <c r="BG61">
        <v>3.95</v>
      </c>
      <c r="BH61">
        <v>5.41</v>
      </c>
      <c r="BI61">
        <v>4.45</v>
      </c>
      <c r="BJ61">
        <v>2.9</v>
      </c>
      <c r="BK61">
        <v>4.2300000000000004</v>
      </c>
      <c r="BL61">
        <v>1.08</v>
      </c>
      <c r="BM61">
        <v>0</v>
      </c>
      <c r="BN61">
        <v>0.49</v>
      </c>
      <c r="BO61">
        <v>10.5</v>
      </c>
      <c r="BP61">
        <v>0</v>
      </c>
      <c r="BQ61">
        <v>4.2699999999999996</v>
      </c>
      <c r="BR61">
        <v>1.06</v>
      </c>
      <c r="BS61">
        <v>0.21</v>
      </c>
      <c r="BT61">
        <v>0</v>
      </c>
      <c r="BU61">
        <v>0</v>
      </c>
      <c r="BV61">
        <v>0</v>
      </c>
      <c r="BW61">
        <f t="shared" si="2"/>
        <v>69.02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366.05520000000001</v>
      </c>
      <c r="M62">
        <v>87.156000000000006</v>
      </c>
      <c r="N62">
        <v>114.39225</v>
      </c>
      <c r="O62">
        <v>119.757791</v>
      </c>
      <c r="P62">
        <v>119.8395</v>
      </c>
      <c r="Q62">
        <v>11.37989</v>
      </c>
      <c r="R62">
        <v>22.535309999999999</v>
      </c>
      <c r="S62">
        <v>0</v>
      </c>
      <c r="T62">
        <v>0</v>
      </c>
      <c r="U62">
        <v>270.357912</v>
      </c>
      <c r="V62">
        <v>6.3987999999999996</v>
      </c>
      <c r="W62">
        <v>33.699652</v>
      </c>
      <c r="X62">
        <v>142.854131</v>
      </c>
      <c r="Y62">
        <v>0</v>
      </c>
      <c r="Z62">
        <v>19.040099999999999</v>
      </c>
      <c r="AA62">
        <v>41.311943999999997</v>
      </c>
      <c r="AB62">
        <v>38.261600000000001</v>
      </c>
      <c r="AC62">
        <v>28.144423</v>
      </c>
      <c r="AD62">
        <v>35.435402000000003</v>
      </c>
      <c r="AE62">
        <v>31.931149999999999</v>
      </c>
      <c r="AF62">
        <v>28.645271999999999</v>
      </c>
      <c r="AG62">
        <v>17.995971000000001</v>
      </c>
      <c r="AH62">
        <v>148.10758000000001</v>
      </c>
      <c r="AI62">
        <v>18.491598</v>
      </c>
      <c r="AJ62">
        <v>0</v>
      </c>
      <c r="AK62">
        <v>48.910204</v>
      </c>
      <c r="AL62">
        <v>76.856679</v>
      </c>
      <c r="AM62">
        <v>15.490525999999999</v>
      </c>
      <c r="AN62">
        <v>0.61134100000000002</v>
      </c>
      <c r="AO62">
        <v>27.901541000000002</v>
      </c>
      <c r="AP62">
        <v>11.164683999999999</v>
      </c>
      <c r="AQ62">
        <v>45.207816999999999</v>
      </c>
      <c r="AR62">
        <v>47.575555000000001</v>
      </c>
      <c r="AS62">
        <v>30.889426</v>
      </c>
      <c r="AT62">
        <v>10.892175999999999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68.930000000000007</v>
      </c>
      <c r="BA62">
        <f t="shared" si="1"/>
        <v>2086.2214250000002</v>
      </c>
      <c r="BD62">
        <v>21.79</v>
      </c>
      <c r="BE62">
        <v>7.11</v>
      </c>
      <c r="BF62">
        <v>1.57</v>
      </c>
      <c r="BG62">
        <v>3.95</v>
      </c>
      <c r="BH62">
        <v>5.41</v>
      </c>
      <c r="BI62">
        <v>4.45</v>
      </c>
      <c r="BJ62">
        <v>2.9</v>
      </c>
      <c r="BK62">
        <v>4.16</v>
      </c>
      <c r="BL62">
        <v>1.06</v>
      </c>
      <c r="BM62">
        <v>0</v>
      </c>
      <c r="BN62">
        <v>0.49</v>
      </c>
      <c r="BO62">
        <v>10.5</v>
      </c>
      <c r="BP62">
        <v>0</v>
      </c>
      <c r="BQ62">
        <v>4.2699999999999996</v>
      </c>
      <c r="BR62">
        <v>1.06</v>
      </c>
      <c r="BS62">
        <v>0.21</v>
      </c>
      <c r="BT62">
        <v>0</v>
      </c>
      <c r="BU62">
        <v>0</v>
      </c>
      <c r="BV62">
        <v>0</v>
      </c>
      <c r="BW62">
        <f t="shared" si="2"/>
        <v>68.930000000000007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390.50700899999998</v>
      </c>
      <c r="M63">
        <v>87.156000000000006</v>
      </c>
      <c r="N63">
        <v>114.39225</v>
      </c>
      <c r="O63">
        <v>119.757791</v>
      </c>
      <c r="P63">
        <v>119.8395</v>
      </c>
      <c r="Q63">
        <v>11.586734999999999</v>
      </c>
      <c r="R63">
        <v>22.535309999999999</v>
      </c>
      <c r="S63">
        <v>0</v>
      </c>
      <c r="T63">
        <v>0</v>
      </c>
      <c r="U63">
        <v>270.357912</v>
      </c>
      <c r="V63">
        <v>6.3987999999999996</v>
      </c>
      <c r="W63">
        <v>33.699652</v>
      </c>
      <c r="X63">
        <v>142.854131</v>
      </c>
      <c r="Y63">
        <v>0</v>
      </c>
      <c r="Z63">
        <v>19.040099999999999</v>
      </c>
      <c r="AA63">
        <v>41.311943999999997</v>
      </c>
      <c r="AB63">
        <v>38.261600000000001</v>
      </c>
      <c r="AC63">
        <v>28.144423</v>
      </c>
      <c r="AD63">
        <v>35.435402000000003</v>
      </c>
      <c r="AE63">
        <v>31.061430000000001</v>
      </c>
      <c r="AF63">
        <v>26.735586999999999</v>
      </c>
      <c r="AG63">
        <v>17.995971000000001</v>
      </c>
      <c r="AH63">
        <v>148.10758000000001</v>
      </c>
      <c r="AI63">
        <v>18.491598</v>
      </c>
      <c r="AJ63">
        <v>0</v>
      </c>
      <c r="AK63">
        <v>48.910204</v>
      </c>
      <c r="AL63">
        <v>76.856679</v>
      </c>
      <c r="AM63">
        <v>15.490525999999999</v>
      </c>
      <c r="AN63">
        <v>0.61134100000000002</v>
      </c>
      <c r="AO63">
        <v>27.901541000000002</v>
      </c>
      <c r="AP63">
        <v>11.164683999999999</v>
      </c>
      <c r="AQ63">
        <v>45.207816999999999</v>
      </c>
      <c r="AR63">
        <v>47.575555000000001</v>
      </c>
      <c r="AS63">
        <v>30.889426</v>
      </c>
      <c r="AT63">
        <v>10.892175999999999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68.930000000000007</v>
      </c>
      <c r="BA63">
        <f t="shared" si="1"/>
        <v>2108.1006740000003</v>
      </c>
      <c r="BD63">
        <v>21.79</v>
      </c>
      <c r="BE63">
        <v>7.11</v>
      </c>
      <c r="BF63">
        <v>1.57</v>
      </c>
      <c r="BG63">
        <v>3.95</v>
      </c>
      <c r="BH63">
        <v>5.41</v>
      </c>
      <c r="BI63">
        <v>4.45</v>
      </c>
      <c r="BJ63">
        <v>2.9</v>
      </c>
      <c r="BK63">
        <v>4.16</v>
      </c>
      <c r="BL63">
        <v>1.06</v>
      </c>
      <c r="BM63">
        <v>0</v>
      </c>
      <c r="BN63">
        <v>0.49</v>
      </c>
      <c r="BO63">
        <v>10.5</v>
      </c>
      <c r="BP63">
        <v>0</v>
      </c>
      <c r="BQ63">
        <v>4.2699999999999996</v>
      </c>
      <c r="BR63">
        <v>1.06</v>
      </c>
      <c r="BS63">
        <v>0.21</v>
      </c>
      <c r="BT63">
        <v>0</v>
      </c>
      <c r="BU63">
        <v>0</v>
      </c>
      <c r="BV63">
        <v>0</v>
      </c>
      <c r="BW63">
        <f t="shared" si="2"/>
        <v>68.930000000000007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390.50700899999998</v>
      </c>
      <c r="M64">
        <v>87.156000000000006</v>
      </c>
      <c r="N64">
        <v>114.39225</v>
      </c>
      <c r="O64">
        <v>119.757791</v>
      </c>
      <c r="P64">
        <v>119.8395</v>
      </c>
      <c r="Q64">
        <v>11.586734999999999</v>
      </c>
      <c r="R64">
        <v>22.535309999999999</v>
      </c>
      <c r="S64">
        <v>0</v>
      </c>
      <c r="T64">
        <v>0</v>
      </c>
      <c r="U64">
        <v>270.357912</v>
      </c>
      <c r="V64">
        <v>6.3987999999999996</v>
      </c>
      <c r="W64">
        <v>33.699652</v>
      </c>
      <c r="X64">
        <v>142.854131</v>
      </c>
      <c r="Y64">
        <v>0</v>
      </c>
      <c r="Z64">
        <v>19.040099999999999</v>
      </c>
      <c r="AA64">
        <v>41.311943999999997</v>
      </c>
      <c r="AB64">
        <v>38.261600000000001</v>
      </c>
      <c r="AC64">
        <v>28.144423</v>
      </c>
      <c r="AD64">
        <v>35.435402000000003</v>
      </c>
      <c r="AE64">
        <v>31.061430000000001</v>
      </c>
      <c r="AF64">
        <v>26.735586999999999</v>
      </c>
      <c r="AG64">
        <v>17.995971000000001</v>
      </c>
      <c r="AH64">
        <v>148.10758000000001</v>
      </c>
      <c r="AI64">
        <v>18.491598</v>
      </c>
      <c r="AJ64">
        <v>0</v>
      </c>
      <c r="AK64">
        <v>48.910204</v>
      </c>
      <c r="AL64">
        <v>76.856679</v>
      </c>
      <c r="AM64">
        <v>15.490525999999999</v>
      </c>
      <c r="AN64">
        <v>0.61134100000000002</v>
      </c>
      <c r="AO64">
        <v>27.901541000000002</v>
      </c>
      <c r="AP64">
        <v>11.164683999999999</v>
      </c>
      <c r="AQ64">
        <v>45.207816999999999</v>
      </c>
      <c r="AR64">
        <v>47.575555000000001</v>
      </c>
      <c r="AS64">
        <v>30.889426</v>
      </c>
      <c r="AT64">
        <v>10.892175999999999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68.930000000000007</v>
      </c>
      <c r="BA64">
        <f t="shared" si="1"/>
        <v>2108.1006740000003</v>
      </c>
      <c r="BD64">
        <v>21.79</v>
      </c>
      <c r="BE64">
        <v>7.11</v>
      </c>
      <c r="BF64">
        <v>1.57</v>
      </c>
      <c r="BG64">
        <v>3.95</v>
      </c>
      <c r="BH64">
        <v>5.41</v>
      </c>
      <c r="BI64">
        <v>4.45</v>
      </c>
      <c r="BJ64">
        <v>2.9</v>
      </c>
      <c r="BK64">
        <v>4.16</v>
      </c>
      <c r="BL64">
        <v>1.06</v>
      </c>
      <c r="BM64">
        <v>0</v>
      </c>
      <c r="BN64">
        <v>0.49</v>
      </c>
      <c r="BO64">
        <v>10.5</v>
      </c>
      <c r="BP64">
        <v>0</v>
      </c>
      <c r="BQ64">
        <v>4.2699999999999996</v>
      </c>
      <c r="BR64">
        <v>1.06</v>
      </c>
      <c r="BS64">
        <v>0.21</v>
      </c>
      <c r="BT64">
        <v>0</v>
      </c>
      <c r="BU64">
        <v>0</v>
      </c>
      <c r="BV64">
        <v>0</v>
      </c>
      <c r="BW64">
        <f t="shared" si="2"/>
        <v>68.930000000000007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390.50700899999998</v>
      </c>
      <c r="M65">
        <v>87.156000000000006</v>
      </c>
      <c r="N65">
        <v>114.39225</v>
      </c>
      <c r="O65">
        <v>119.757791</v>
      </c>
      <c r="P65">
        <v>119.8395</v>
      </c>
      <c r="Q65">
        <v>11.586734999999999</v>
      </c>
      <c r="R65">
        <v>22.477098999999999</v>
      </c>
      <c r="S65">
        <v>0</v>
      </c>
      <c r="T65">
        <v>0</v>
      </c>
      <c r="U65">
        <v>270.357912</v>
      </c>
      <c r="V65">
        <v>6.3987999999999996</v>
      </c>
      <c r="W65">
        <v>33.699652</v>
      </c>
      <c r="X65">
        <v>142.854131</v>
      </c>
      <c r="Y65">
        <v>0</v>
      </c>
      <c r="Z65">
        <v>19.040099999999999</v>
      </c>
      <c r="AA65">
        <v>41.311943999999997</v>
      </c>
      <c r="AB65">
        <v>38.261600000000001</v>
      </c>
      <c r="AC65">
        <v>28.144423</v>
      </c>
      <c r="AD65">
        <v>35.435402000000003</v>
      </c>
      <c r="AE65">
        <v>31.061430000000001</v>
      </c>
      <c r="AF65">
        <v>26.735586999999999</v>
      </c>
      <c r="AG65">
        <v>17.995971000000001</v>
      </c>
      <c r="AH65">
        <v>148.10758000000001</v>
      </c>
      <c r="AI65">
        <v>18.491598</v>
      </c>
      <c r="AJ65">
        <v>0</v>
      </c>
      <c r="AK65">
        <v>48.910204</v>
      </c>
      <c r="AL65">
        <v>76.856679</v>
      </c>
      <c r="AM65">
        <v>15.490525999999999</v>
      </c>
      <c r="AN65">
        <v>0.61134100000000002</v>
      </c>
      <c r="AO65">
        <v>27.901541000000002</v>
      </c>
      <c r="AP65">
        <v>11.164683999999999</v>
      </c>
      <c r="AQ65">
        <v>45.207816999999999</v>
      </c>
      <c r="AR65">
        <v>47.575555000000001</v>
      </c>
      <c r="AS65">
        <v>30.889426</v>
      </c>
      <c r="AT65">
        <v>10.892175999999999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68.820000000000007</v>
      </c>
      <c r="BA65">
        <f t="shared" si="1"/>
        <v>2107.9324630000001</v>
      </c>
      <c r="BD65">
        <v>21.79</v>
      </c>
      <c r="BE65">
        <v>7.11</v>
      </c>
      <c r="BF65">
        <v>1.46</v>
      </c>
      <c r="BG65">
        <v>3.95</v>
      </c>
      <c r="BH65">
        <v>5.41</v>
      </c>
      <c r="BI65">
        <v>4.45</v>
      </c>
      <c r="BJ65">
        <v>2.9</v>
      </c>
      <c r="BK65">
        <v>4.16</v>
      </c>
      <c r="BL65">
        <v>1.06</v>
      </c>
      <c r="BM65">
        <v>0</v>
      </c>
      <c r="BN65">
        <v>0.49</v>
      </c>
      <c r="BO65">
        <v>10.5</v>
      </c>
      <c r="BP65">
        <v>0</v>
      </c>
      <c r="BQ65">
        <v>4.2699999999999996</v>
      </c>
      <c r="BR65">
        <v>1.06</v>
      </c>
      <c r="BS65">
        <v>0.21</v>
      </c>
      <c r="BT65">
        <v>0</v>
      </c>
      <c r="BU65">
        <v>0</v>
      </c>
      <c r="BV65">
        <v>0</v>
      </c>
      <c r="BW65">
        <f t="shared" si="2"/>
        <v>68.820000000000007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390.50700899999998</v>
      </c>
      <c r="M66">
        <v>87.156000000000006</v>
      </c>
      <c r="N66">
        <v>114.39225</v>
      </c>
      <c r="O66">
        <v>119.757791</v>
      </c>
      <c r="P66">
        <v>119.8395</v>
      </c>
      <c r="Q66">
        <v>11.586734999999999</v>
      </c>
      <c r="R66">
        <v>22.477098999999999</v>
      </c>
      <c r="S66">
        <v>0</v>
      </c>
      <c r="T66">
        <v>0</v>
      </c>
      <c r="U66">
        <v>270.357912</v>
      </c>
      <c r="V66">
        <v>6.3987999999999996</v>
      </c>
      <c r="W66">
        <v>33.699652</v>
      </c>
      <c r="X66">
        <v>142.854131</v>
      </c>
      <c r="Y66">
        <v>0</v>
      </c>
      <c r="Z66">
        <v>12.6934</v>
      </c>
      <c r="AA66">
        <v>41.311943999999997</v>
      </c>
      <c r="AB66">
        <v>38.261600000000001</v>
      </c>
      <c r="AC66">
        <v>28.144423</v>
      </c>
      <c r="AD66">
        <v>35.435402000000003</v>
      </c>
      <c r="AE66">
        <v>31.061430000000001</v>
      </c>
      <c r="AF66">
        <v>26.735586999999999</v>
      </c>
      <c r="AG66">
        <v>17.995971000000001</v>
      </c>
      <c r="AH66">
        <v>148.10758000000001</v>
      </c>
      <c r="AI66">
        <v>18.491598</v>
      </c>
      <c r="AJ66">
        <v>0</v>
      </c>
      <c r="AK66">
        <v>48.910204</v>
      </c>
      <c r="AL66">
        <v>76.856679</v>
      </c>
      <c r="AM66">
        <v>15.490525999999999</v>
      </c>
      <c r="AN66">
        <v>0.61134100000000002</v>
      </c>
      <c r="AO66">
        <v>27.901541000000002</v>
      </c>
      <c r="AP66">
        <v>11.164683999999999</v>
      </c>
      <c r="AQ66">
        <v>45.207816999999999</v>
      </c>
      <c r="AR66">
        <v>47.575555000000001</v>
      </c>
      <c r="AS66">
        <v>30.889426</v>
      </c>
      <c r="AT66">
        <v>10.892175999999999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68.820000000000007</v>
      </c>
      <c r="BA66">
        <f t="shared" si="1"/>
        <v>2101.5857630000005</v>
      </c>
      <c r="BD66">
        <v>21.79</v>
      </c>
      <c r="BE66">
        <v>7.11</v>
      </c>
      <c r="BF66">
        <v>1.46</v>
      </c>
      <c r="BG66">
        <v>3.95</v>
      </c>
      <c r="BH66">
        <v>5.41</v>
      </c>
      <c r="BI66">
        <v>4.45</v>
      </c>
      <c r="BJ66">
        <v>2.9</v>
      </c>
      <c r="BK66">
        <v>4.16</v>
      </c>
      <c r="BL66">
        <v>1.06</v>
      </c>
      <c r="BM66">
        <v>0</v>
      </c>
      <c r="BN66">
        <v>0.49</v>
      </c>
      <c r="BO66">
        <v>10.5</v>
      </c>
      <c r="BP66">
        <v>0</v>
      </c>
      <c r="BQ66">
        <v>4.2699999999999996</v>
      </c>
      <c r="BR66">
        <v>1.06</v>
      </c>
      <c r="BS66">
        <v>0.21</v>
      </c>
      <c r="BT66">
        <v>0</v>
      </c>
      <c r="BU66">
        <v>0</v>
      </c>
      <c r="BV66">
        <v>0</v>
      </c>
      <c r="BW66">
        <f t="shared" si="2"/>
        <v>68.820000000000007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390.50700899999998</v>
      </c>
      <c r="M67">
        <v>87.156000000000006</v>
      </c>
      <c r="N67">
        <v>114.39225</v>
      </c>
      <c r="O67">
        <v>119.757791</v>
      </c>
      <c r="P67">
        <v>119.8395</v>
      </c>
      <c r="Q67">
        <v>11.586734999999999</v>
      </c>
      <c r="R67">
        <v>22.477098999999999</v>
      </c>
      <c r="S67">
        <v>0</v>
      </c>
      <c r="T67">
        <v>0</v>
      </c>
      <c r="U67">
        <v>270.357912</v>
      </c>
      <c r="V67">
        <v>6.3987999999999996</v>
      </c>
      <c r="W67">
        <v>33.699652</v>
      </c>
      <c r="X67">
        <v>142.854131</v>
      </c>
      <c r="Y67">
        <v>0</v>
      </c>
      <c r="Z67">
        <v>6.3467000000000002</v>
      </c>
      <c r="AA67">
        <v>41.311943999999997</v>
      </c>
      <c r="AB67">
        <v>38.261600000000001</v>
      </c>
      <c r="AC67">
        <v>28.144423</v>
      </c>
      <c r="AD67">
        <v>35.435402000000003</v>
      </c>
      <c r="AE67">
        <v>31.061430000000001</v>
      </c>
      <c r="AF67">
        <v>26.735586999999999</v>
      </c>
      <c r="AG67">
        <v>30.406984999999999</v>
      </c>
      <c r="AH67">
        <v>148.10758000000001</v>
      </c>
      <c r="AI67">
        <v>6.1638659999999996</v>
      </c>
      <c r="AJ67">
        <v>0</v>
      </c>
      <c r="AK67">
        <v>48.910204</v>
      </c>
      <c r="AL67">
        <v>76.856679</v>
      </c>
      <c r="AM67">
        <v>15.490525999999999</v>
      </c>
      <c r="AN67">
        <v>0.61134100000000002</v>
      </c>
      <c r="AO67">
        <v>27.901541000000002</v>
      </c>
      <c r="AP67">
        <v>11.164683999999999</v>
      </c>
      <c r="AQ67">
        <v>45.207816999999999</v>
      </c>
      <c r="AR67">
        <v>47.575555000000001</v>
      </c>
      <c r="AS67">
        <v>30.889426</v>
      </c>
      <c r="AT67">
        <v>10.892175999999999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68.820000000000007</v>
      </c>
      <c r="BA67">
        <f t="shared" si="1"/>
        <v>2095.3223450000005</v>
      </c>
      <c r="BD67">
        <v>21.79</v>
      </c>
      <c r="BE67">
        <v>7.11</v>
      </c>
      <c r="BF67">
        <v>1.46</v>
      </c>
      <c r="BG67">
        <v>3.95</v>
      </c>
      <c r="BH67">
        <v>5.41</v>
      </c>
      <c r="BI67">
        <v>4.45</v>
      </c>
      <c r="BJ67">
        <v>2.9</v>
      </c>
      <c r="BK67">
        <v>4.16</v>
      </c>
      <c r="BL67">
        <v>1.06</v>
      </c>
      <c r="BM67">
        <v>0</v>
      </c>
      <c r="BN67">
        <v>0.49</v>
      </c>
      <c r="BO67">
        <v>10.5</v>
      </c>
      <c r="BP67">
        <v>0</v>
      </c>
      <c r="BQ67">
        <v>4.2699999999999996</v>
      </c>
      <c r="BR67">
        <v>1.06</v>
      </c>
      <c r="BS67">
        <v>0.21</v>
      </c>
      <c r="BT67">
        <v>0</v>
      </c>
      <c r="BU67">
        <v>0</v>
      </c>
      <c r="BV67">
        <v>0</v>
      </c>
      <c r="BW67">
        <f t="shared" si="2"/>
        <v>68.820000000000007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390.50700899999998</v>
      </c>
      <c r="M68">
        <v>87.156000000000006</v>
      </c>
      <c r="N68">
        <v>114.39225</v>
      </c>
      <c r="O68">
        <v>119.757791</v>
      </c>
      <c r="P68">
        <v>119.8395</v>
      </c>
      <c r="Q68">
        <v>11.586734999999999</v>
      </c>
      <c r="R68">
        <v>22.477098999999999</v>
      </c>
      <c r="S68">
        <v>0</v>
      </c>
      <c r="T68">
        <v>0</v>
      </c>
      <c r="U68">
        <v>270.357912</v>
      </c>
      <c r="V68">
        <v>6.3987999999999996</v>
      </c>
      <c r="W68">
        <v>33.699652</v>
      </c>
      <c r="X68">
        <v>142.854131</v>
      </c>
      <c r="Y68">
        <v>0</v>
      </c>
      <c r="Z68">
        <v>6.3467000000000002</v>
      </c>
      <c r="AA68">
        <v>41.311943999999997</v>
      </c>
      <c r="AB68">
        <v>38.261600000000001</v>
      </c>
      <c r="AC68">
        <v>28.144423</v>
      </c>
      <c r="AD68">
        <v>35.435402000000003</v>
      </c>
      <c r="AE68">
        <v>31.061430000000001</v>
      </c>
      <c r="AF68">
        <v>26.735586999999999</v>
      </c>
      <c r="AG68">
        <v>30.406984999999999</v>
      </c>
      <c r="AH68">
        <v>148.10758000000001</v>
      </c>
      <c r="AI68">
        <v>6.1638659999999996</v>
      </c>
      <c r="AJ68">
        <v>0</v>
      </c>
      <c r="AK68">
        <v>48.910204</v>
      </c>
      <c r="AL68">
        <v>76.856679</v>
      </c>
      <c r="AM68">
        <v>15.490525999999999</v>
      </c>
      <c r="AN68">
        <v>0.61134100000000002</v>
      </c>
      <c r="AO68">
        <v>27.901541000000002</v>
      </c>
      <c r="AP68">
        <v>11.164683999999999</v>
      </c>
      <c r="AQ68">
        <v>45.207816999999999</v>
      </c>
      <c r="AR68">
        <v>47.575555000000001</v>
      </c>
      <c r="AS68">
        <v>30.889426</v>
      </c>
      <c r="AT68">
        <v>10.892175999999999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68.820000000000007</v>
      </c>
      <c r="BA68">
        <f t="shared" ref="BA68:BA99" si="4">SUM(B68:AZ68)</f>
        <v>2095.3223450000005</v>
      </c>
      <c r="BD68">
        <v>21.79</v>
      </c>
      <c r="BE68">
        <v>7.11</v>
      </c>
      <c r="BF68">
        <v>1.46</v>
      </c>
      <c r="BG68">
        <v>3.95</v>
      </c>
      <c r="BH68">
        <v>5.41</v>
      </c>
      <c r="BI68">
        <v>4.45</v>
      </c>
      <c r="BJ68">
        <v>2.9</v>
      </c>
      <c r="BK68">
        <v>4.16</v>
      </c>
      <c r="BL68">
        <v>1.06</v>
      </c>
      <c r="BM68">
        <v>0</v>
      </c>
      <c r="BN68">
        <v>0.49</v>
      </c>
      <c r="BO68">
        <v>10.5</v>
      </c>
      <c r="BP68">
        <v>0</v>
      </c>
      <c r="BQ68">
        <v>4.2699999999999996</v>
      </c>
      <c r="BR68">
        <v>1.06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68.820000000000007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390.50700899999998</v>
      </c>
      <c r="M69">
        <v>87.156000000000006</v>
      </c>
      <c r="N69">
        <v>114.39225</v>
      </c>
      <c r="O69">
        <v>119.757791</v>
      </c>
      <c r="P69">
        <v>119.8395</v>
      </c>
      <c r="Q69">
        <v>11.586734999999999</v>
      </c>
      <c r="R69">
        <v>22.477098999999999</v>
      </c>
      <c r="S69">
        <v>0</v>
      </c>
      <c r="T69">
        <v>0</v>
      </c>
      <c r="U69">
        <v>270.357912</v>
      </c>
      <c r="V69">
        <v>6.3987999999999996</v>
      </c>
      <c r="W69">
        <v>33.699652</v>
      </c>
      <c r="X69">
        <v>142.854131</v>
      </c>
      <c r="Y69">
        <v>0</v>
      </c>
      <c r="Z69">
        <v>6.3467000000000002</v>
      </c>
      <c r="AA69">
        <v>41.311943999999997</v>
      </c>
      <c r="AB69">
        <v>38.261600000000001</v>
      </c>
      <c r="AC69">
        <v>28.144423</v>
      </c>
      <c r="AD69">
        <v>35.435402000000003</v>
      </c>
      <c r="AE69">
        <v>30.440200999999998</v>
      </c>
      <c r="AF69">
        <v>26.735586999999999</v>
      </c>
      <c r="AG69">
        <v>30.406984999999999</v>
      </c>
      <c r="AH69">
        <v>148.10758000000001</v>
      </c>
      <c r="AI69">
        <v>6.1638659999999996</v>
      </c>
      <c r="AJ69">
        <v>0</v>
      </c>
      <c r="AK69">
        <v>48.910204</v>
      </c>
      <c r="AL69">
        <v>76.856679</v>
      </c>
      <c r="AM69">
        <v>15.490525999999999</v>
      </c>
      <c r="AN69">
        <v>0.61134100000000002</v>
      </c>
      <c r="AO69">
        <v>27.901541000000002</v>
      </c>
      <c r="AP69">
        <v>11.164683999999999</v>
      </c>
      <c r="AQ69">
        <v>45.207816999999999</v>
      </c>
      <c r="AR69">
        <v>47.575555000000001</v>
      </c>
      <c r="AS69">
        <v>30.889426</v>
      </c>
      <c r="AT69">
        <v>10.892175999999999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68.820000000000007</v>
      </c>
      <c r="BA69">
        <f t="shared" si="4"/>
        <v>2094.7011160000002</v>
      </c>
      <c r="BD69">
        <v>21.79</v>
      </c>
      <c r="BE69">
        <v>7.11</v>
      </c>
      <c r="BF69">
        <v>1.46</v>
      </c>
      <c r="BG69">
        <v>3.95</v>
      </c>
      <c r="BH69">
        <v>5.41</v>
      </c>
      <c r="BI69">
        <v>4.45</v>
      </c>
      <c r="BJ69">
        <v>2.9</v>
      </c>
      <c r="BK69">
        <v>4.16</v>
      </c>
      <c r="BL69">
        <v>1.06</v>
      </c>
      <c r="BM69">
        <v>0</v>
      </c>
      <c r="BN69">
        <v>0.49</v>
      </c>
      <c r="BO69">
        <v>10.5</v>
      </c>
      <c r="BP69">
        <v>0</v>
      </c>
      <c r="BQ69">
        <v>4.2699999999999996</v>
      </c>
      <c r="BR69">
        <v>1.06</v>
      </c>
      <c r="BS69">
        <v>0.21</v>
      </c>
      <c r="BT69">
        <v>0</v>
      </c>
      <c r="BU69">
        <v>0</v>
      </c>
      <c r="BV69">
        <v>0</v>
      </c>
      <c r="BW69">
        <f t="shared" si="5"/>
        <v>68.820000000000007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390.50700899999998</v>
      </c>
      <c r="M70">
        <v>87.156000000000006</v>
      </c>
      <c r="N70">
        <v>114.39225</v>
      </c>
      <c r="O70">
        <v>119.757791</v>
      </c>
      <c r="P70">
        <v>119.8395</v>
      </c>
      <c r="Q70">
        <v>11.586734999999999</v>
      </c>
      <c r="R70">
        <v>22.477098999999999</v>
      </c>
      <c r="S70">
        <v>0</v>
      </c>
      <c r="T70">
        <v>0</v>
      </c>
      <c r="U70">
        <v>270.357912</v>
      </c>
      <c r="V70">
        <v>6.3987999999999996</v>
      </c>
      <c r="W70">
        <v>33.699652</v>
      </c>
      <c r="X70">
        <v>142.854131</v>
      </c>
      <c r="Y70">
        <v>0</v>
      </c>
      <c r="Z70">
        <v>6.3467000000000002</v>
      </c>
      <c r="AA70">
        <v>41.311943999999997</v>
      </c>
      <c r="AB70">
        <v>38.261600000000001</v>
      </c>
      <c r="AC70">
        <v>28.144423</v>
      </c>
      <c r="AD70">
        <v>35.435402000000003</v>
      </c>
      <c r="AE70">
        <v>30.440200999999998</v>
      </c>
      <c r="AF70">
        <v>26.735586999999999</v>
      </c>
      <c r="AG70">
        <v>30.406984999999999</v>
      </c>
      <c r="AH70">
        <v>148.10758000000001</v>
      </c>
      <c r="AI70">
        <v>6.1638659999999996</v>
      </c>
      <c r="AJ70">
        <v>0</v>
      </c>
      <c r="AK70">
        <v>48.910204</v>
      </c>
      <c r="AL70">
        <v>76.856679</v>
      </c>
      <c r="AM70">
        <v>15.490525999999999</v>
      </c>
      <c r="AN70">
        <v>0.61134100000000002</v>
      </c>
      <c r="AO70">
        <v>27.901541000000002</v>
      </c>
      <c r="AP70">
        <v>11.164683999999999</v>
      </c>
      <c r="AQ70">
        <v>45.207816999999999</v>
      </c>
      <c r="AR70">
        <v>47.575555000000001</v>
      </c>
      <c r="AS70">
        <v>30.889426</v>
      </c>
      <c r="AT70">
        <v>10.892175999999999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68.820000000000007</v>
      </c>
      <c r="BA70">
        <f t="shared" si="4"/>
        <v>2094.7011160000002</v>
      </c>
      <c r="BD70">
        <v>21.79</v>
      </c>
      <c r="BE70">
        <v>7.11</v>
      </c>
      <c r="BF70">
        <v>1.46</v>
      </c>
      <c r="BG70">
        <v>3.95</v>
      </c>
      <c r="BH70">
        <v>5.41</v>
      </c>
      <c r="BI70">
        <v>4.45</v>
      </c>
      <c r="BJ70">
        <v>2.9</v>
      </c>
      <c r="BK70">
        <v>4.16</v>
      </c>
      <c r="BL70">
        <v>1.06</v>
      </c>
      <c r="BM70">
        <v>0</v>
      </c>
      <c r="BN70">
        <v>0.49</v>
      </c>
      <c r="BO70">
        <v>10.5</v>
      </c>
      <c r="BP70">
        <v>0</v>
      </c>
      <c r="BQ70">
        <v>4.2699999999999996</v>
      </c>
      <c r="BR70">
        <v>1.06</v>
      </c>
      <c r="BS70">
        <v>0.21</v>
      </c>
      <c r="BT70">
        <v>0</v>
      </c>
      <c r="BU70">
        <v>0</v>
      </c>
      <c r="BV70">
        <v>0</v>
      </c>
      <c r="BW70">
        <f t="shared" si="5"/>
        <v>68.820000000000007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390.50700899999998</v>
      </c>
      <c r="M71">
        <v>87.156000000000006</v>
      </c>
      <c r="N71">
        <v>114.39225</v>
      </c>
      <c r="O71">
        <v>119.757791</v>
      </c>
      <c r="P71">
        <v>119.8395</v>
      </c>
      <c r="Q71">
        <v>11.612717</v>
      </c>
      <c r="R71">
        <v>22.445356</v>
      </c>
      <c r="S71">
        <v>0</v>
      </c>
      <c r="T71">
        <v>0</v>
      </c>
      <c r="U71">
        <v>270.357912</v>
      </c>
      <c r="V71">
        <v>9.8515329999999999</v>
      </c>
      <c r="W71">
        <v>33.699652</v>
      </c>
      <c r="X71">
        <v>142.854131</v>
      </c>
      <c r="Y71">
        <v>0</v>
      </c>
      <c r="Z71">
        <v>6.3467000000000002</v>
      </c>
      <c r="AA71">
        <v>41.311943999999997</v>
      </c>
      <c r="AB71">
        <v>38.261600000000001</v>
      </c>
      <c r="AC71">
        <v>28.144423</v>
      </c>
      <c r="AD71">
        <v>35.435402000000003</v>
      </c>
      <c r="AE71">
        <v>30.440200999999998</v>
      </c>
      <c r="AF71">
        <v>26.735586999999999</v>
      </c>
      <c r="AG71">
        <v>30.406984999999999</v>
      </c>
      <c r="AH71">
        <v>148.10758000000001</v>
      </c>
      <c r="AI71">
        <v>6.1638659999999996</v>
      </c>
      <c r="AJ71">
        <v>0</v>
      </c>
      <c r="AK71">
        <v>48.910204</v>
      </c>
      <c r="AL71">
        <v>76.856679</v>
      </c>
      <c r="AM71">
        <v>15.490525999999999</v>
      </c>
      <c r="AN71">
        <v>0.61134100000000002</v>
      </c>
      <c r="AO71">
        <v>27.901541000000002</v>
      </c>
      <c r="AP71">
        <v>11.164683999999999</v>
      </c>
      <c r="AQ71">
        <v>45.207816999999999</v>
      </c>
      <c r="AR71">
        <v>47.575555000000001</v>
      </c>
      <c r="AS71">
        <v>30.889426</v>
      </c>
      <c r="AT71">
        <v>10.892175999999999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68.820000000000007</v>
      </c>
      <c r="BA71">
        <f t="shared" si="4"/>
        <v>2098.1480880000004</v>
      </c>
      <c r="BD71">
        <v>21.79</v>
      </c>
      <c r="BE71">
        <v>7.11</v>
      </c>
      <c r="BF71">
        <v>1.46</v>
      </c>
      <c r="BG71">
        <v>3.95</v>
      </c>
      <c r="BH71">
        <v>5.41</v>
      </c>
      <c r="BI71">
        <v>4.45</v>
      </c>
      <c r="BJ71">
        <v>2.9</v>
      </c>
      <c r="BK71">
        <v>4.16</v>
      </c>
      <c r="BL71">
        <v>1.06</v>
      </c>
      <c r="BM71">
        <v>0</v>
      </c>
      <c r="BN71">
        <v>0.49</v>
      </c>
      <c r="BO71">
        <v>10.5</v>
      </c>
      <c r="BP71">
        <v>0</v>
      </c>
      <c r="BQ71">
        <v>4.2699999999999996</v>
      </c>
      <c r="BR71">
        <v>1.06</v>
      </c>
      <c r="BS71">
        <v>0.21</v>
      </c>
      <c r="BT71">
        <v>0</v>
      </c>
      <c r="BU71">
        <v>0</v>
      </c>
      <c r="BV71">
        <v>0</v>
      </c>
      <c r="BW71">
        <f t="shared" si="5"/>
        <v>68.820000000000007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390.50700899999998</v>
      </c>
      <c r="M72">
        <v>87.156000000000006</v>
      </c>
      <c r="N72">
        <v>114.39225</v>
      </c>
      <c r="O72">
        <v>119.757791</v>
      </c>
      <c r="P72">
        <v>119.8395</v>
      </c>
      <c r="Q72">
        <v>11.612717</v>
      </c>
      <c r="R72">
        <v>22.445356</v>
      </c>
      <c r="S72">
        <v>0</v>
      </c>
      <c r="T72">
        <v>0</v>
      </c>
      <c r="U72">
        <v>270.357912</v>
      </c>
      <c r="V72">
        <v>9.8515329999999999</v>
      </c>
      <c r="W72">
        <v>33.699652</v>
      </c>
      <c r="X72">
        <v>142.854131</v>
      </c>
      <c r="Y72">
        <v>0</v>
      </c>
      <c r="Z72">
        <v>6.3467000000000002</v>
      </c>
      <c r="AA72">
        <v>41.311943999999997</v>
      </c>
      <c r="AB72">
        <v>38.261600000000001</v>
      </c>
      <c r="AC72">
        <v>28.144423</v>
      </c>
      <c r="AD72">
        <v>35.435402000000003</v>
      </c>
      <c r="AE72">
        <v>30.440200999999998</v>
      </c>
      <c r="AF72">
        <v>26.735586999999999</v>
      </c>
      <c r="AG72">
        <v>30.406984999999999</v>
      </c>
      <c r="AH72">
        <v>148.10758000000001</v>
      </c>
      <c r="AI72">
        <v>18.491598</v>
      </c>
      <c r="AJ72">
        <v>0</v>
      </c>
      <c r="AK72">
        <v>48.910204</v>
      </c>
      <c r="AL72">
        <v>76.856679</v>
      </c>
      <c r="AM72">
        <v>15.490525999999999</v>
      </c>
      <c r="AN72">
        <v>0.61134100000000002</v>
      </c>
      <c r="AO72">
        <v>27.901541000000002</v>
      </c>
      <c r="AP72">
        <v>11.164683999999999</v>
      </c>
      <c r="AQ72">
        <v>53.993141999999999</v>
      </c>
      <c r="AR72">
        <v>47.575555000000001</v>
      </c>
      <c r="AS72">
        <v>30.889426</v>
      </c>
      <c r="AT72">
        <v>10.892175999999999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68.820000000000007</v>
      </c>
      <c r="BA72">
        <f t="shared" si="4"/>
        <v>2119.2611450000004</v>
      </c>
      <c r="BD72">
        <v>21.79</v>
      </c>
      <c r="BE72">
        <v>7.11</v>
      </c>
      <c r="BF72">
        <v>1.46</v>
      </c>
      <c r="BG72">
        <v>3.95</v>
      </c>
      <c r="BH72">
        <v>5.41</v>
      </c>
      <c r="BI72">
        <v>4.45</v>
      </c>
      <c r="BJ72">
        <v>2.9</v>
      </c>
      <c r="BK72">
        <v>4.16</v>
      </c>
      <c r="BL72">
        <v>1.06</v>
      </c>
      <c r="BM72">
        <v>0</v>
      </c>
      <c r="BN72">
        <v>0.49</v>
      </c>
      <c r="BO72">
        <v>10.5</v>
      </c>
      <c r="BP72">
        <v>0</v>
      </c>
      <c r="BQ72">
        <v>4.2699999999999996</v>
      </c>
      <c r="BR72">
        <v>1.06</v>
      </c>
      <c r="BS72">
        <v>0.21</v>
      </c>
      <c r="BT72">
        <v>0</v>
      </c>
      <c r="BU72">
        <v>0</v>
      </c>
      <c r="BV72">
        <v>0</v>
      </c>
      <c r="BW72">
        <f t="shared" si="5"/>
        <v>68.820000000000007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390.50700899999998</v>
      </c>
      <c r="M73">
        <v>87.156000000000006</v>
      </c>
      <c r="N73">
        <v>114.39225</v>
      </c>
      <c r="O73">
        <v>119.757791</v>
      </c>
      <c r="P73">
        <v>119.8395</v>
      </c>
      <c r="Q73">
        <v>11.623464999999999</v>
      </c>
      <c r="R73">
        <v>22.535309999999999</v>
      </c>
      <c r="S73">
        <v>0</v>
      </c>
      <c r="T73">
        <v>0</v>
      </c>
      <c r="U73">
        <v>270.357912</v>
      </c>
      <c r="V73">
        <v>9.8515329999999999</v>
      </c>
      <c r="W73">
        <v>33.699652</v>
      </c>
      <c r="X73">
        <v>142.854131</v>
      </c>
      <c r="Y73">
        <v>0</v>
      </c>
      <c r="Z73">
        <v>6.3467000000000002</v>
      </c>
      <c r="AA73">
        <v>41.311943999999997</v>
      </c>
      <c r="AB73">
        <v>38.261600000000001</v>
      </c>
      <c r="AC73">
        <v>28.144423</v>
      </c>
      <c r="AD73">
        <v>35.435402000000003</v>
      </c>
      <c r="AE73">
        <v>30.440200999999998</v>
      </c>
      <c r="AF73">
        <v>26.735586999999999</v>
      </c>
      <c r="AG73">
        <v>30.406984999999999</v>
      </c>
      <c r="AH73">
        <v>148.10758000000001</v>
      </c>
      <c r="AI73">
        <v>18.491598</v>
      </c>
      <c r="AJ73">
        <v>0</v>
      </c>
      <c r="AK73">
        <v>48.910204</v>
      </c>
      <c r="AL73">
        <v>76.856679</v>
      </c>
      <c r="AM73">
        <v>15.490525999999999</v>
      </c>
      <c r="AN73">
        <v>0.61134100000000002</v>
      </c>
      <c r="AO73">
        <v>27.901541000000002</v>
      </c>
      <c r="AP73">
        <v>11.164683999999999</v>
      </c>
      <c r="AQ73">
        <v>60.277090000000001</v>
      </c>
      <c r="AR73">
        <v>47.575555000000001</v>
      </c>
      <c r="AS73">
        <v>30.889426</v>
      </c>
      <c r="AT73">
        <v>10.892175999999999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68.820000000000007</v>
      </c>
      <c r="BA73">
        <f t="shared" si="4"/>
        <v>2125.6457950000004</v>
      </c>
      <c r="BD73">
        <v>21.79</v>
      </c>
      <c r="BE73">
        <v>7.11</v>
      </c>
      <c r="BF73">
        <v>1.46</v>
      </c>
      <c r="BG73">
        <v>3.95</v>
      </c>
      <c r="BH73">
        <v>5.41</v>
      </c>
      <c r="BI73">
        <v>4.45</v>
      </c>
      <c r="BJ73">
        <v>2.9</v>
      </c>
      <c r="BK73">
        <v>4.16</v>
      </c>
      <c r="BL73">
        <v>1.06</v>
      </c>
      <c r="BM73">
        <v>0</v>
      </c>
      <c r="BN73">
        <v>0.49</v>
      </c>
      <c r="BO73">
        <v>10.5</v>
      </c>
      <c r="BP73">
        <v>0</v>
      </c>
      <c r="BQ73">
        <v>4.2699999999999996</v>
      </c>
      <c r="BR73">
        <v>1.06</v>
      </c>
      <c r="BS73">
        <v>0.21</v>
      </c>
      <c r="BT73">
        <v>0</v>
      </c>
      <c r="BU73">
        <v>0</v>
      </c>
      <c r="BV73">
        <v>0</v>
      </c>
      <c r="BW73">
        <f t="shared" si="5"/>
        <v>68.820000000000007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390.50700899999998</v>
      </c>
      <c r="M74">
        <v>87.156000000000006</v>
      </c>
      <c r="N74">
        <v>114.39225</v>
      </c>
      <c r="O74">
        <v>119.757791</v>
      </c>
      <c r="P74">
        <v>119.8395</v>
      </c>
      <c r="Q74">
        <v>11.623464999999999</v>
      </c>
      <c r="R74">
        <v>22.535309999999999</v>
      </c>
      <c r="S74">
        <v>0</v>
      </c>
      <c r="T74">
        <v>0</v>
      </c>
      <c r="U74">
        <v>270.357912</v>
      </c>
      <c r="V74">
        <v>9.8515329999999999</v>
      </c>
      <c r="W74">
        <v>33.699652</v>
      </c>
      <c r="X74">
        <v>142.854131</v>
      </c>
      <c r="Y74">
        <v>0</v>
      </c>
      <c r="Z74">
        <v>6.3467000000000002</v>
      </c>
      <c r="AA74">
        <v>41.311943999999997</v>
      </c>
      <c r="AB74">
        <v>38.261600000000001</v>
      </c>
      <c r="AC74">
        <v>28.144423</v>
      </c>
      <c r="AD74">
        <v>35.435402000000003</v>
      </c>
      <c r="AE74">
        <v>30.440200999999998</v>
      </c>
      <c r="AF74">
        <v>26.735586999999999</v>
      </c>
      <c r="AG74">
        <v>30.406984999999999</v>
      </c>
      <c r="AH74">
        <v>148.10758000000001</v>
      </c>
      <c r="AI74">
        <v>18.491598</v>
      </c>
      <c r="AJ74">
        <v>0</v>
      </c>
      <c r="AK74">
        <v>48.910204</v>
      </c>
      <c r="AL74">
        <v>76.856679</v>
      </c>
      <c r="AM74">
        <v>15.490525999999999</v>
      </c>
      <c r="AN74">
        <v>0.61134100000000002</v>
      </c>
      <c r="AO74">
        <v>27.901541000000002</v>
      </c>
      <c r="AP74">
        <v>11.164683999999999</v>
      </c>
      <c r="AQ74">
        <v>60.277090000000001</v>
      </c>
      <c r="AR74">
        <v>47.575555000000001</v>
      </c>
      <c r="AS74">
        <v>30.889426</v>
      </c>
      <c r="AT74">
        <v>10.892175999999999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68.820000000000007</v>
      </c>
      <c r="BA74">
        <f t="shared" si="4"/>
        <v>2125.6457950000004</v>
      </c>
      <c r="BD74">
        <v>21.79</v>
      </c>
      <c r="BE74">
        <v>7.11</v>
      </c>
      <c r="BF74">
        <v>1.46</v>
      </c>
      <c r="BG74">
        <v>3.95</v>
      </c>
      <c r="BH74">
        <v>5.41</v>
      </c>
      <c r="BI74">
        <v>4.45</v>
      </c>
      <c r="BJ74">
        <v>2.9</v>
      </c>
      <c r="BK74">
        <v>4.16</v>
      </c>
      <c r="BL74">
        <v>1.06</v>
      </c>
      <c r="BM74">
        <v>0</v>
      </c>
      <c r="BN74">
        <v>0.49</v>
      </c>
      <c r="BO74">
        <v>10.5</v>
      </c>
      <c r="BP74">
        <v>0</v>
      </c>
      <c r="BQ74">
        <v>4.2699999999999996</v>
      </c>
      <c r="BR74">
        <v>1.06</v>
      </c>
      <c r="BS74">
        <v>0.21</v>
      </c>
      <c r="BT74">
        <v>0</v>
      </c>
      <c r="BU74">
        <v>0</v>
      </c>
      <c r="BV74">
        <v>0</v>
      </c>
      <c r="BW74">
        <f t="shared" si="5"/>
        <v>68.820000000000007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347.53230300000001</v>
      </c>
      <c r="M75">
        <v>87.156000000000006</v>
      </c>
      <c r="N75">
        <v>114.39225</v>
      </c>
      <c r="O75">
        <v>119.757791</v>
      </c>
      <c r="P75">
        <v>119.8395</v>
      </c>
      <c r="Q75">
        <v>11.56944</v>
      </c>
      <c r="R75">
        <v>22.337976000000001</v>
      </c>
      <c r="S75">
        <v>0</v>
      </c>
      <c r="T75">
        <v>0</v>
      </c>
      <c r="U75">
        <v>270.357912</v>
      </c>
      <c r="V75">
        <v>17.565766</v>
      </c>
      <c r="W75">
        <v>33.699652</v>
      </c>
      <c r="X75">
        <v>142.854131</v>
      </c>
      <c r="Y75">
        <v>0</v>
      </c>
      <c r="Z75">
        <v>6.3467000000000002</v>
      </c>
      <c r="AA75">
        <v>41.311943999999997</v>
      </c>
      <c r="AB75">
        <v>38.261600000000001</v>
      </c>
      <c r="AC75">
        <v>28.144423</v>
      </c>
      <c r="AD75">
        <v>35.435402000000003</v>
      </c>
      <c r="AE75">
        <v>30.440200999999998</v>
      </c>
      <c r="AF75">
        <v>26.735586999999999</v>
      </c>
      <c r="AG75">
        <v>30.406984999999999</v>
      </c>
      <c r="AH75">
        <v>148.10758000000001</v>
      </c>
      <c r="AI75">
        <v>18.491598</v>
      </c>
      <c r="AJ75">
        <v>0</v>
      </c>
      <c r="AK75">
        <v>48.910204</v>
      </c>
      <c r="AL75">
        <v>76.856679</v>
      </c>
      <c r="AM75">
        <v>15.490525999999999</v>
      </c>
      <c r="AN75">
        <v>0.61134100000000002</v>
      </c>
      <c r="AO75">
        <v>27.901541000000002</v>
      </c>
      <c r="AP75">
        <v>11.164683999999999</v>
      </c>
      <c r="AQ75">
        <v>60.277090000000001</v>
      </c>
      <c r="AR75">
        <v>50.782896000000001</v>
      </c>
      <c r="AS75">
        <v>30.889426</v>
      </c>
      <c r="AT75">
        <v>10.892175999999999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68.47</v>
      </c>
      <c r="BA75">
        <f t="shared" si="4"/>
        <v>2092.9913040000001</v>
      </c>
      <c r="BD75">
        <v>21.79</v>
      </c>
      <c r="BE75">
        <v>6.93</v>
      </c>
      <c r="BF75">
        <v>1.51</v>
      </c>
      <c r="BG75">
        <v>3.83</v>
      </c>
      <c r="BH75">
        <v>5.41</v>
      </c>
      <c r="BI75">
        <v>4.45</v>
      </c>
      <c r="BJ75">
        <v>2.9</v>
      </c>
      <c r="BK75">
        <v>4.1500000000000004</v>
      </c>
      <c r="BL75">
        <v>1.02</v>
      </c>
      <c r="BM75">
        <v>0</v>
      </c>
      <c r="BN75">
        <v>0.47</v>
      </c>
      <c r="BO75">
        <v>10.59</v>
      </c>
      <c r="BP75">
        <v>0</v>
      </c>
      <c r="BQ75">
        <v>4.1399999999999997</v>
      </c>
      <c r="BR75">
        <v>1.08</v>
      </c>
      <c r="BS75">
        <v>0.2</v>
      </c>
      <c r="BT75">
        <v>0</v>
      </c>
      <c r="BU75">
        <v>0</v>
      </c>
      <c r="BV75">
        <v>0</v>
      </c>
      <c r="BW75">
        <f t="shared" si="5"/>
        <v>68.47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347.53230300000001</v>
      </c>
      <c r="M76">
        <v>87.156000000000006</v>
      </c>
      <c r="N76">
        <v>114.39225</v>
      </c>
      <c r="O76">
        <v>119.757791</v>
      </c>
      <c r="P76">
        <v>119.8395</v>
      </c>
      <c r="Q76">
        <v>11.56944</v>
      </c>
      <c r="R76">
        <v>22.337976000000001</v>
      </c>
      <c r="S76">
        <v>0</v>
      </c>
      <c r="T76">
        <v>0</v>
      </c>
      <c r="U76">
        <v>270.357912</v>
      </c>
      <c r="V76">
        <v>17.565766</v>
      </c>
      <c r="W76">
        <v>33.699652</v>
      </c>
      <c r="X76">
        <v>142.854131</v>
      </c>
      <c r="Y76">
        <v>0</v>
      </c>
      <c r="Z76">
        <v>6.3467000000000002</v>
      </c>
      <c r="AA76">
        <v>41.311943999999997</v>
      </c>
      <c r="AB76">
        <v>38.261600000000001</v>
      </c>
      <c r="AC76">
        <v>28.144423</v>
      </c>
      <c r="AD76">
        <v>35.435402000000003</v>
      </c>
      <c r="AE76">
        <v>30.440200999999998</v>
      </c>
      <c r="AF76">
        <v>26.735586999999999</v>
      </c>
      <c r="AG76">
        <v>30.406984999999999</v>
      </c>
      <c r="AH76">
        <v>148.10758000000001</v>
      </c>
      <c r="AI76">
        <v>18.491598</v>
      </c>
      <c r="AJ76">
        <v>0</v>
      </c>
      <c r="AK76">
        <v>48.910204</v>
      </c>
      <c r="AL76">
        <v>76.856679</v>
      </c>
      <c r="AM76">
        <v>15.490525999999999</v>
      </c>
      <c r="AN76">
        <v>0.61134100000000002</v>
      </c>
      <c r="AO76">
        <v>27.901541000000002</v>
      </c>
      <c r="AP76">
        <v>11.164683999999999</v>
      </c>
      <c r="AQ76">
        <v>60.277090000000001</v>
      </c>
      <c r="AR76">
        <v>50.782896000000001</v>
      </c>
      <c r="AS76">
        <v>30.889426</v>
      </c>
      <c r="AT76">
        <v>10.892175999999999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68.47</v>
      </c>
      <c r="BA76">
        <f t="shared" si="4"/>
        <v>2092.9913040000001</v>
      </c>
      <c r="BD76">
        <v>21.79</v>
      </c>
      <c r="BE76">
        <v>6.93</v>
      </c>
      <c r="BF76">
        <v>1.51</v>
      </c>
      <c r="BG76">
        <v>3.83</v>
      </c>
      <c r="BH76">
        <v>5.41</v>
      </c>
      <c r="BI76">
        <v>4.45</v>
      </c>
      <c r="BJ76">
        <v>2.9</v>
      </c>
      <c r="BK76">
        <v>4.1500000000000004</v>
      </c>
      <c r="BL76">
        <v>1.02</v>
      </c>
      <c r="BM76">
        <v>0</v>
      </c>
      <c r="BN76">
        <v>0.47</v>
      </c>
      <c r="BO76">
        <v>10.59</v>
      </c>
      <c r="BP76">
        <v>0</v>
      </c>
      <c r="BQ76">
        <v>4.1399999999999997</v>
      </c>
      <c r="BR76">
        <v>1.08</v>
      </c>
      <c r="BS76">
        <v>0.2</v>
      </c>
      <c r="BT76">
        <v>0</v>
      </c>
      <c r="BU76">
        <v>0</v>
      </c>
      <c r="BV76">
        <v>0</v>
      </c>
      <c r="BW76">
        <f t="shared" si="5"/>
        <v>68.47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347.53230300000001</v>
      </c>
      <c r="M77">
        <v>87.156000000000006</v>
      </c>
      <c r="N77">
        <v>114.39225</v>
      </c>
      <c r="O77">
        <v>119.757791</v>
      </c>
      <c r="P77">
        <v>119.8395</v>
      </c>
      <c r="Q77">
        <v>11.452658</v>
      </c>
      <c r="R77">
        <v>22.185022</v>
      </c>
      <c r="S77">
        <v>0</v>
      </c>
      <c r="T77">
        <v>0</v>
      </c>
      <c r="U77">
        <v>270.357912</v>
      </c>
      <c r="V77">
        <v>9.8515329999999999</v>
      </c>
      <c r="W77">
        <v>44.342368</v>
      </c>
      <c r="X77">
        <v>142.854131</v>
      </c>
      <c r="Y77">
        <v>0</v>
      </c>
      <c r="Z77">
        <v>6.3467000000000002</v>
      </c>
      <c r="AA77">
        <v>41.311943999999997</v>
      </c>
      <c r="AB77">
        <v>38.261600000000001</v>
      </c>
      <c r="AC77">
        <v>28.144423</v>
      </c>
      <c r="AD77">
        <v>35.435402000000003</v>
      </c>
      <c r="AE77">
        <v>30.440200999999998</v>
      </c>
      <c r="AF77">
        <v>26.735586999999999</v>
      </c>
      <c r="AG77">
        <v>30.406984999999999</v>
      </c>
      <c r="AH77">
        <v>148.10758000000001</v>
      </c>
      <c r="AI77">
        <v>18.491598</v>
      </c>
      <c r="AJ77">
        <v>0</v>
      </c>
      <c r="AK77">
        <v>48.910204</v>
      </c>
      <c r="AL77">
        <v>76.856679</v>
      </c>
      <c r="AM77">
        <v>15.490525999999999</v>
      </c>
      <c r="AN77">
        <v>0.61134100000000002</v>
      </c>
      <c r="AO77">
        <v>27.901541000000002</v>
      </c>
      <c r="AP77">
        <v>11.164683999999999</v>
      </c>
      <c r="AQ77">
        <v>60.277090000000001</v>
      </c>
      <c r="AR77">
        <v>50.782896000000001</v>
      </c>
      <c r="AS77">
        <v>30.889426</v>
      </c>
      <c r="AT77">
        <v>10.892175999999999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68.47</v>
      </c>
      <c r="BA77">
        <f t="shared" si="4"/>
        <v>2095.6500510000005</v>
      </c>
      <c r="BD77">
        <v>21.79</v>
      </c>
      <c r="BE77">
        <v>6.93</v>
      </c>
      <c r="BF77">
        <v>1.51</v>
      </c>
      <c r="BG77">
        <v>3.83</v>
      </c>
      <c r="BH77">
        <v>5.41</v>
      </c>
      <c r="BI77">
        <v>4.45</v>
      </c>
      <c r="BJ77">
        <v>2.9</v>
      </c>
      <c r="BK77">
        <v>4.1500000000000004</v>
      </c>
      <c r="BL77">
        <v>1.02</v>
      </c>
      <c r="BM77">
        <v>0</v>
      </c>
      <c r="BN77">
        <v>0.47</v>
      </c>
      <c r="BO77">
        <v>10.59</v>
      </c>
      <c r="BP77">
        <v>0</v>
      </c>
      <c r="BQ77">
        <v>4.1399999999999997</v>
      </c>
      <c r="BR77">
        <v>1.08</v>
      </c>
      <c r="BS77">
        <v>0.2</v>
      </c>
      <c r="BT77">
        <v>0</v>
      </c>
      <c r="BU77">
        <v>0</v>
      </c>
      <c r="BV77">
        <v>0</v>
      </c>
      <c r="BW77">
        <f t="shared" si="5"/>
        <v>68.47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517.36740899999995</v>
      </c>
      <c r="M78">
        <v>87.156000000000006</v>
      </c>
      <c r="N78">
        <v>114.39225</v>
      </c>
      <c r="O78">
        <v>119.757791</v>
      </c>
      <c r="P78">
        <v>119.8395</v>
      </c>
      <c r="Q78">
        <v>14.75522</v>
      </c>
      <c r="R78">
        <v>29.799992</v>
      </c>
      <c r="S78">
        <v>0</v>
      </c>
      <c r="T78">
        <v>0</v>
      </c>
      <c r="U78">
        <v>270.357912</v>
      </c>
      <c r="V78">
        <v>9.8515329999999999</v>
      </c>
      <c r="W78">
        <v>44.342368</v>
      </c>
      <c r="X78">
        <v>142.854131</v>
      </c>
      <c r="Y78">
        <v>0</v>
      </c>
      <c r="Z78">
        <v>6.3467000000000002</v>
      </c>
      <c r="AA78">
        <v>41.311943999999997</v>
      </c>
      <c r="AB78">
        <v>38.261600000000001</v>
      </c>
      <c r="AC78">
        <v>28.144423</v>
      </c>
      <c r="AD78">
        <v>35.435402000000003</v>
      </c>
      <c r="AE78">
        <v>30.440200999999998</v>
      </c>
      <c r="AF78">
        <v>26.735586999999999</v>
      </c>
      <c r="AG78">
        <v>30.406984999999999</v>
      </c>
      <c r="AH78">
        <v>148.10758000000001</v>
      </c>
      <c r="AI78">
        <v>22.189917999999999</v>
      </c>
      <c r="AJ78">
        <v>0</v>
      </c>
      <c r="AK78">
        <v>48.910204</v>
      </c>
      <c r="AL78">
        <v>76.856679</v>
      </c>
      <c r="AM78">
        <v>15.490525999999999</v>
      </c>
      <c r="AN78">
        <v>0.61134100000000002</v>
      </c>
      <c r="AO78">
        <v>27.901541000000002</v>
      </c>
      <c r="AP78">
        <v>11.164683999999999</v>
      </c>
      <c r="AQ78">
        <v>60.277090000000001</v>
      </c>
      <c r="AR78">
        <v>50.782896000000001</v>
      </c>
      <c r="AS78">
        <v>30.889426</v>
      </c>
      <c r="AT78">
        <v>10.892175999999999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68.47</v>
      </c>
      <c r="BA78">
        <f t="shared" si="4"/>
        <v>2280.1010090000004</v>
      </c>
      <c r="BD78">
        <v>21.79</v>
      </c>
      <c r="BE78">
        <v>6.93</v>
      </c>
      <c r="BF78">
        <v>1.51</v>
      </c>
      <c r="BG78">
        <v>3.83</v>
      </c>
      <c r="BH78">
        <v>5.41</v>
      </c>
      <c r="BI78">
        <v>4.45</v>
      </c>
      <c r="BJ78">
        <v>2.9</v>
      </c>
      <c r="BK78">
        <v>4.1500000000000004</v>
      </c>
      <c r="BL78">
        <v>1.02</v>
      </c>
      <c r="BM78">
        <v>0</v>
      </c>
      <c r="BN78">
        <v>0.47</v>
      </c>
      <c r="BO78">
        <v>10.59</v>
      </c>
      <c r="BP78">
        <v>0</v>
      </c>
      <c r="BQ78">
        <v>4.1399999999999997</v>
      </c>
      <c r="BR78">
        <v>1.08</v>
      </c>
      <c r="BS78">
        <v>0.2</v>
      </c>
      <c r="BT78">
        <v>0</v>
      </c>
      <c r="BU78">
        <v>0</v>
      </c>
      <c r="BV78">
        <v>0</v>
      </c>
      <c r="BW78">
        <f t="shared" si="5"/>
        <v>68.47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576.37008500000002</v>
      </c>
      <c r="M79">
        <v>87.156000000000006</v>
      </c>
      <c r="N79">
        <v>114.39225</v>
      </c>
      <c r="O79">
        <v>119.757791</v>
      </c>
      <c r="P79">
        <v>119.8395</v>
      </c>
      <c r="Q79">
        <v>14.75522</v>
      </c>
      <c r="R79">
        <v>29.799992</v>
      </c>
      <c r="S79">
        <v>0</v>
      </c>
      <c r="T79">
        <v>0</v>
      </c>
      <c r="U79">
        <v>270.357912</v>
      </c>
      <c r="V79">
        <v>9.8515329999999999</v>
      </c>
      <c r="W79">
        <v>44.342368</v>
      </c>
      <c r="X79">
        <v>129.07014899999999</v>
      </c>
      <c r="Y79">
        <v>0</v>
      </c>
      <c r="Z79">
        <v>19.040099999999999</v>
      </c>
      <c r="AA79">
        <v>41.694462000000001</v>
      </c>
      <c r="AB79">
        <v>39.629930000000002</v>
      </c>
      <c r="AC79">
        <v>29.595853000000002</v>
      </c>
      <c r="AD79">
        <v>37.354286999999999</v>
      </c>
      <c r="AE79">
        <v>50.443762</v>
      </c>
      <c r="AF79">
        <v>29.600114000000001</v>
      </c>
      <c r="AG79">
        <v>30.406984999999999</v>
      </c>
      <c r="AH79">
        <v>149.804169</v>
      </c>
      <c r="AI79">
        <v>27.121009999999998</v>
      </c>
      <c r="AJ79">
        <v>0</v>
      </c>
      <c r="AK79">
        <v>48.910204</v>
      </c>
      <c r="AL79">
        <v>81.020218</v>
      </c>
      <c r="AM79">
        <v>16.265053000000002</v>
      </c>
      <c r="AN79">
        <v>0.61134100000000002</v>
      </c>
      <c r="AO79">
        <v>27.901541000000002</v>
      </c>
      <c r="AP79">
        <v>11.164683999999999</v>
      </c>
      <c r="AQ79">
        <v>64.425714999999997</v>
      </c>
      <c r="AR79">
        <v>47.575555000000001</v>
      </c>
      <c r="AS79">
        <v>30.889426</v>
      </c>
      <c r="AT79">
        <v>10.892175999999999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68.47</v>
      </c>
      <c r="BA79">
        <f t="shared" si="4"/>
        <v>2378.5093849999998</v>
      </c>
      <c r="BD79">
        <v>21.79</v>
      </c>
      <c r="BE79">
        <v>6.93</v>
      </c>
      <c r="BF79">
        <v>1.51</v>
      </c>
      <c r="BG79">
        <v>3.83</v>
      </c>
      <c r="BH79">
        <v>5.41</v>
      </c>
      <c r="BI79">
        <v>4.45</v>
      </c>
      <c r="BJ79">
        <v>2.9</v>
      </c>
      <c r="BK79">
        <v>4.1500000000000004</v>
      </c>
      <c r="BL79">
        <v>1.02</v>
      </c>
      <c r="BM79">
        <v>0</v>
      </c>
      <c r="BN79">
        <v>0.47</v>
      </c>
      <c r="BO79">
        <v>10.59</v>
      </c>
      <c r="BP79">
        <v>0</v>
      </c>
      <c r="BQ79">
        <v>4.1399999999999997</v>
      </c>
      <c r="BR79">
        <v>1.08</v>
      </c>
      <c r="BS79">
        <v>0.2</v>
      </c>
      <c r="BT79">
        <v>0</v>
      </c>
      <c r="BU79">
        <v>0</v>
      </c>
      <c r="BV79">
        <v>0</v>
      </c>
      <c r="BW79">
        <f t="shared" si="5"/>
        <v>68.47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576.37008500000002</v>
      </c>
      <c r="M80">
        <v>87.156000000000006</v>
      </c>
      <c r="N80">
        <v>114.39225</v>
      </c>
      <c r="O80">
        <v>119.757791</v>
      </c>
      <c r="P80">
        <v>119.8395</v>
      </c>
      <c r="Q80">
        <v>14.75522</v>
      </c>
      <c r="R80">
        <v>29.799992</v>
      </c>
      <c r="S80">
        <v>0</v>
      </c>
      <c r="T80">
        <v>0</v>
      </c>
      <c r="U80">
        <v>270.357912</v>
      </c>
      <c r="V80">
        <v>9.8515329999999999</v>
      </c>
      <c r="W80">
        <v>44.342368</v>
      </c>
      <c r="X80">
        <v>129.07014899999999</v>
      </c>
      <c r="Y80">
        <v>0</v>
      </c>
      <c r="Z80">
        <v>19.040099999999999</v>
      </c>
      <c r="AA80">
        <v>41.694462000000001</v>
      </c>
      <c r="AB80">
        <v>39.629930000000002</v>
      </c>
      <c r="AC80">
        <v>29.595853000000002</v>
      </c>
      <c r="AD80">
        <v>37.354286999999999</v>
      </c>
      <c r="AE80">
        <v>50.443762</v>
      </c>
      <c r="AF80">
        <v>29.600114000000001</v>
      </c>
      <c r="AG80">
        <v>30.406984999999999</v>
      </c>
      <c r="AH80">
        <v>149.804169</v>
      </c>
      <c r="AI80">
        <v>63.334955999999998</v>
      </c>
      <c r="AJ80">
        <v>0</v>
      </c>
      <c r="AK80">
        <v>48.910204</v>
      </c>
      <c r="AL80">
        <v>81.020218</v>
      </c>
      <c r="AM80">
        <v>16.265053000000002</v>
      </c>
      <c r="AN80">
        <v>0.61134100000000002</v>
      </c>
      <c r="AO80">
        <v>27.901541000000002</v>
      </c>
      <c r="AP80">
        <v>11.164683999999999</v>
      </c>
      <c r="AQ80">
        <v>64.425714999999997</v>
      </c>
      <c r="AR80">
        <v>47.575555000000001</v>
      </c>
      <c r="AS80">
        <v>30.889426</v>
      </c>
      <c r="AT80">
        <v>10.892175999999999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68.47</v>
      </c>
      <c r="BA80">
        <f t="shared" si="4"/>
        <v>2414.7233309999997</v>
      </c>
      <c r="BD80">
        <v>21.79</v>
      </c>
      <c r="BE80">
        <v>6.93</v>
      </c>
      <c r="BF80">
        <v>1.51</v>
      </c>
      <c r="BG80">
        <v>3.83</v>
      </c>
      <c r="BH80">
        <v>5.41</v>
      </c>
      <c r="BI80">
        <v>4.45</v>
      </c>
      <c r="BJ80">
        <v>2.9</v>
      </c>
      <c r="BK80">
        <v>4.1500000000000004</v>
      </c>
      <c r="BL80">
        <v>1.02</v>
      </c>
      <c r="BM80">
        <v>0</v>
      </c>
      <c r="BN80">
        <v>0.47</v>
      </c>
      <c r="BO80">
        <v>10.59</v>
      </c>
      <c r="BP80">
        <v>0</v>
      </c>
      <c r="BQ80">
        <v>4.1399999999999997</v>
      </c>
      <c r="BR80">
        <v>1.08</v>
      </c>
      <c r="BS80">
        <v>0.2</v>
      </c>
      <c r="BT80">
        <v>0</v>
      </c>
      <c r="BU80">
        <v>0</v>
      </c>
      <c r="BV80">
        <v>0</v>
      </c>
      <c r="BW80">
        <f t="shared" si="5"/>
        <v>68.47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576.37008500000002</v>
      </c>
      <c r="M81">
        <v>87.156000000000006</v>
      </c>
      <c r="N81">
        <v>114.39225</v>
      </c>
      <c r="O81">
        <v>119.757791</v>
      </c>
      <c r="P81">
        <v>119.8395</v>
      </c>
      <c r="Q81">
        <v>14.75522</v>
      </c>
      <c r="R81">
        <v>29.799992</v>
      </c>
      <c r="S81">
        <v>0</v>
      </c>
      <c r="T81">
        <v>0</v>
      </c>
      <c r="U81">
        <v>270.357912</v>
      </c>
      <c r="V81">
        <v>9.8515329999999999</v>
      </c>
      <c r="W81">
        <v>44.342368</v>
      </c>
      <c r="X81">
        <v>142.854131</v>
      </c>
      <c r="Y81">
        <v>0</v>
      </c>
      <c r="Z81">
        <v>19.040099999999999</v>
      </c>
      <c r="AA81">
        <v>41.694462000000001</v>
      </c>
      <c r="AB81">
        <v>39.629930000000002</v>
      </c>
      <c r="AC81">
        <v>29.595853000000002</v>
      </c>
      <c r="AD81">
        <v>37.354286999999999</v>
      </c>
      <c r="AE81">
        <v>50.443762</v>
      </c>
      <c r="AF81">
        <v>29.600114000000001</v>
      </c>
      <c r="AG81">
        <v>30.406984999999999</v>
      </c>
      <c r="AH81">
        <v>149.804169</v>
      </c>
      <c r="AI81">
        <v>63.334955999999998</v>
      </c>
      <c r="AJ81">
        <v>0</v>
      </c>
      <c r="AK81">
        <v>48.910204</v>
      </c>
      <c r="AL81">
        <v>81.020218</v>
      </c>
      <c r="AM81">
        <v>16.265053000000002</v>
      </c>
      <c r="AN81">
        <v>0.61134100000000002</v>
      </c>
      <c r="AO81">
        <v>27.901541000000002</v>
      </c>
      <c r="AP81">
        <v>11.164683999999999</v>
      </c>
      <c r="AQ81">
        <v>64.425714999999997</v>
      </c>
      <c r="AR81">
        <v>47.575555000000001</v>
      </c>
      <c r="AS81">
        <v>30.889426</v>
      </c>
      <c r="AT81">
        <v>10.892175999999999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68.47</v>
      </c>
      <c r="BA81">
        <f t="shared" si="4"/>
        <v>2428.5073129999996</v>
      </c>
      <c r="BD81">
        <v>21.79</v>
      </c>
      <c r="BE81">
        <v>6.93</v>
      </c>
      <c r="BF81">
        <v>1.51</v>
      </c>
      <c r="BG81">
        <v>3.83</v>
      </c>
      <c r="BH81">
        <v>5.41</v>
      </c>
      <c r="BI81">
        <v>4.45</v>
      </c>
      <c r="BJ81">
        <v>2.9</v>
      </c>
      <c r="BK81">
        <v>4.1500000000000004</v>
      </c>
      <c r="BL81">
        <v>1.02</v>
      </c>
      <c r="BM81">
        <v>0</v>
      </c>
      <c r="BN81">
        <v>0.47</v>
      </c>
      <c r="BO81">
        <v>10.59</v>
      </c>
      <c r="BP81">
        <v>0</v>
      </c>
      <c r="BQ81">
        <v>4.1399999999999997</v>
      </c>
      <c r="BR81">
        <v>1.08</v>
      </c>
      <c r="BS81">
        <v>0.2</v>
      </c>
      <c r="BT81">
        <v>0</v>
      </c>
      <c r="BU81">
        <v>0</v>
      </c>
      <c r="BV81">
        <v>0</v>
      </c>
      <c r="BW81">
        <f t="shared" si="5"/>
        <v>68.47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576.37008500000002</v>
      </c>
      <c r="M82">
        <v>87.156000000000006</v>
      </c>
      <c r="N82">
        <v>114.39225</v>
      </c>
      <c r="O82">
        <v>119.757791</v>
      </c>
      <c r="P82">
        <v>119.8395</v>
      </c>
      <c r="Q82">
        <v>14.75522</v>
      </c>
      <c r="R82">
        <v>29.799992</v>
      </c>
      <c r="S82">
        <v>0</v>
      </c>
      <c r="T82">
        <v>0</v>
      </c>
      <c r="U82">
        <v>270.357912</v>
      </c>
      <c r="V82">
        <v>9.8515329999999999</v>
      </c>
      <c r="W82">
        <v>44.342368</v>
      </c>
      <c r="X82">
        <v>142.854131</v>
      </c>
      <c r="Y82">
        <v>0</v>
      </c>
      <c r="Z82">
        <v>19.040099999999999</v>
      </c>
      <c r="AA82">
        <v>41.694462000000001</v>
      </c>
      <c r="AB82">
        <v>39.629930000000002</v>
      </c>
      <c r="AC82">
        <v>29.595853000000002</v>
      </c>
      <c r="AD82">
        <v>37.354286999999999</v>
      </c>
      <c r="AE82">
        <v>50.443762</v>
      </c>
      <c r="AF82">
        <v>29.600114000000001</v>
      </c>
      <c r="AG82">
        <v>30.406984999999999</v>
      </c>
      <c r="AH82">
        <v>149.804169</v>
      </c>
      <c r="AI82">
        <v>63.334955999999998</v>
      </c>
      <c r="AJ82">
        <v>0</v>
      </c>
      <c r="AK82">
        <v>48.910204</v>
      </c>
      <c r="AL82">
        <v>81.020218</v>
      </c>
      <c r="AM82">
        <v>16.265053000000002</v>
      </c>
      <c r="AN82">
        <v>0.61134100000000002</v>
      </c>
      <c r="AO82">
        <v>27.901541000000002</v>
      </c>
      <c r="AP82">
        <v>11.164683999999999</v>
      </c>
      <c r="AQ82">
        <v>64.425714999999997</v>
      </c>
      <c r="AR82">
        <v>47.575555000000001</v>
      </c>
      <c r="AS82">
        <v>30.889426</v>
      </c>
      <c r="AT82">
        <v>10.892175999999999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68.47</v>
      </c>
      <c r="BA82">
        <f t="shared" si="4"/>
        <v>2428.5073129999996</v>
      </c>
      <c r="BD82">
        <v>21.79</v>
      </c>
      <c r="BE82">
        <v>6.93</v>
      </c>
      <c r="BF82">
        <v>1.51</v>
      </c>
      <c r="BG82">
        <v>3.83</v>
      </c>
      <c r="BH82">
        <v>5.41</v>
      </c>
      <c r="BI82">
        <v>4.45</v>
      </c>
      <c r="BJ82">
        <v>2.9</v>
      </c>
      <c r="BK82">
        <v>4.1500000000000004</v>
      </c>
      <c r="BL82">
        <v>1.02</v>
      </c>
      <c r="BM82">
        <v>0</v>
      </c>
      <c r="BN82">
        <v>0.47</v>
      </c>
      <c r="BO82">
        <v>10.59</v>
      </c>
      <c r="BP82">
        <v>0</v>
      </c>
      <c r="BQ82">
        <v>4.1399999999999997</v>
      </c>
      <c r="BR82">
        <v>1.08</v>
      </c>
      <c r="BS82">
        <v>0.2</v>
      </c>
      <c r="BT82">
        <v>0</v>
      </c>
      <c r="BU82">
        <v>0</v>
      </c>
      <c r="BV82">
        <v>0</v>
      </c>
      <c r="BW82">
        <f t="shared" si="5"/>
        <v>68.47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531.58187499999997</v>
      </c>
      <c r="M83">
        <v>87.156000000000006</v>
      </c>
      <c r="N83">
        <v>114.39225</v>
      </c>
      <c r="O83">
        <v>119.757791</v>
      </c>
      <c r="P83">
        <v>119.8395</v>
      </c>
      <c r="Q83">
        <v>14.75522</v>
      </c>
      <c r="R83">
        <v>29.799992</v>
      </c>
      <c r="S83">
        <v>0</v>
      </c>
      <c r="T83">
        <v>0</v>
      </c>
      <c r="U83">
        <v>270.357912</v>
      </c>
      <c r="V83">
        <v>9.8515329999999999</v>
      </c>
      <c r="W83">
        <v>44.342368</v>
      </c>
      <c r="X83">
        <v>121.243585</v>
      </c>
      <c r="Y83">
        <v>0</v>
      </c>
      <c r="Z83">
        <v>19.040099999999999</v>
      </c>
      <c r="AA83">
        <v>41.694462000000001</v>
      </c>
      <c r="AB83">
        <v>39.629930000000002</v>
      </c>
      <c r="AC83">
        <v>29.595853000000002</v>
      </c>
      <c r="AD83">
        <v>37.354286999999999</v>
      </c>
      <c r="AE83">
        <v>50.443762</v>
      </c>
      <c r="AF83">
        <v>29.600114000000001</v>
      </c>
      <c r="AG83">
        <v>30.406984999999999</v>
      </c>
      <c r="AH83">
        <v>149.804169</v>
      </c>
      <c r="AI83">
        <v>63.334955999999998</v>
      </c>
      <c r="AJ83">
        <v>0</v>
      </c>
      <c r="AK83">
        <v>48.910204</v>
      </c>
      <c r="AL83">
        <v>81.020218</v>
      </c>
      <c r="AM83">
        <v>16.265053000000002</v>
      </c>
      <c r="AN83">
        <v>0.61134100000000002</v>
      </c>
      <c r="AO83">
        <v>27.901541000000002</v>
      </c>
      <c r="AP83">
        <v>11.164683999999999</v>
      </c>
      <c r="AQ83">
        <v>64.425714999999997</v>
      </c>
      <c r="AR83">
        <v>50.782896000000001</v>
      </c>
      <c r="AS83">
        <v>30.889426</v>
      </c>
      <c r="AT83">
        <v>10.892175999999999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68.47</v>
      </c>
      <c r="BA83">
        <f t="shared" si="4"/>
        <v>2365.3158980000003</v>
      </c>
      <c r="BD83">
        <v>21.79</v>
      </c>
      <c r="BE83">
        <v>6.93</v>
      </c>
      <c r="BF83">
        <v>1.51</v>
      </c>
      <c r="BG83">
        <v>3.83</v>
      </c>
      <c r="BH83">
        <v>5.41</v>
      </c>
      <c r="BI83">
        <v>4.45</v>
      </c>
      <c r="BJ83">
        <v>2.9</v>
      </c>
      <c r="BK83">
        <v>4.1500000000000004</v>
      </c>
      <c r="BL83">
        <v>1.02</v>
      </c>
      <c r="BM83">
        <v>0</v>
      </c>
      <c r="BN83">
        <v>0.47</v>
      </c>
      <c r="BO83">
        <v>10.59</v>
      </c>
      <c r="BP83">
        <v>0</v>
      </c>
      <c r="BQ83">
        <v>4.1399999999999997</v>
      </c>
      <c r="BR83">
        <v>1.08</v>
      </c>
      <c r="BS83">
        <v>0.2</v>
      </c>
      <c r="BT83">
        <v>0</v>
      </c>
      <c r="BU83">
        <v>0</v>
      </c>
      <c r="BV83">
        <v>0</v>
      </c>
      <c r="BW83">
        <f t="shared" si="5"/>
        <v>68.47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531.58187499999997</v>
      </c>
      <c r="M84">
        <v>87.156000000000006</v>
      </c>
      <c r="N84">
        <v>114.39225</v>
      </c>
      <c r="O84">
        <v>119.757791</v>
      </c>
      <c r="P84">
        <v>119.8395</v>
      </c>
      <c r="Q84">
        <v>14.75522</v>
      </c>
      <c r="R84">
        <v>29.799992</v>
      </c>
      <c r="S84">
        <v>0</v>
      </c>
      <c r="T84">
        <v>0</v>
      </c>
      <c r="U84">
        <v>270.357912</v>
      </c>
      <c r="V84">
        <v>9.8515329999999999</v>
      </c>
      <c r="W84">
        <v>44.342368</v>
      </c>
      <c r="X84">
        <v>121.243585</v>
      </c>
      <c r="Y84">
        <v>0</v>
      </c>
      <c r="Z84">
        <v>19.040099999999999</v>
      </c>
      <c r="AA84">
        <v>41.694462000000001</v>
      </c>
      <c r="AB84">
        <v>39.629930000000002</v>
      </c>
      <c r="AC84">
        <v>29.595853000000002</v>
      </c>
      <c r="AD84">
        <v>37.354286999999999</v>
      </c>
      <c r="AE84">
        <v>50.443762</v>
      </c>
      <c r="AF84">
        <v>29.600114000000001</v>
      </c>
      <c r="AG84">
        <v>30.406984999999999</v>
      </c>
      <c r="AH84">
        <v>149.804169</v>
      </c>
      <c r="AI84">
        <v>63.334955999999998</v>
      </c>
      <c r="AJ84">
        <v>0</v>
      </c>
      <c r="AK84">
        <v>48.910204</v>
      </c>
      <c r="AL84">
        <v>81.020218</v>
      </c>
      <c r="AM84">
        <v>16.265053000000002</v>
      </c>
      <c r="AN84">
        <v>0.61134100000000002</v>
      </c>
      <c r="AO84">
        <v>27.901541000000002</v>
      </c>
      <c r="AP84">
        <v>11.164683999999999</v>
      </c>
      <c r="AQ84">
        <v>64.425714999999997</v>
      </c>
      <c r="AR84">
        <v>50.782896000000001</v>
      </c>
      <c r="AS84">
        <v>30.889426</v>
      </c>
      <c r="AT84">
        <v>10.892175999999999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68.47</v>
      </c>
      <c r="BA84">
        <f t="shared" si="4"/>
        <v>2365.3158980000003</v>
      </c>
      <c r="BD84">
        <v>21.79</v>
      </c>
      <c r="BE84">
        <v>6.93</v>
      </c>
      <c r="BF84">
        <v>1.51</v>
      </c>
      <c r="BG84">
        <v>3.83</v>
      </c>
      <c r="BH84">
        <v>5.41</v>
      </c>
      <c r="BI84">
        <v>4.45</v>
      </c>
      <c r="BJ84">
        <v>2.9</v>
      </c>
      <c r="BK84">
        <v>4.1500000000000004</v>
      </c>
      <c r="BL84">
        <v>1.02</v>
      </c>
      <c r="BM84">
        <v>0</v>
      </c>
      <c r="BN84">
        <v>0.47</v>
      </c>
      <c r="BO84">
        <v>10.59</v>
      </c>
      <c r="BP84">
        <v>0</v>
      </c>
      <c r="BQ84">
        <v>4.1399999999999997</v>
      </c>
      <c r="BR84">
        <v>1.08</v>
      </c>
      <c r="BS84">
        <v>0.2</v>
      </c>
      <c r="BT84">
        <v>0</v>
      </c>
      <c r="BU84">
        <v>0</v>
      </c>
      <c r="BV84">
        <v>0</v>
      </c>
      <c r="BW84">
        <f t="shared" si="5"/>
        <v>68.47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531.58187499999997</v>
      </c>
      <c r="M85">
        <v>87.156000000000006</v>
      </c>
      <c r="N85">
        <v>114.39225</v>
      </c>
      <c r="O85">
        <v>119.757791</v>
      </c>
      <c r="P85">
        <v>119.8395</v>
      </c>
      <c r="Q85">
        <v>14.75522</v>
      </c>
      <c r="R85">
        <v>29.799992</v>
      </c>
      <c r="S85">
        <v>0</v>
      </c>
      <c r="T85">
        <v>0</v>
      </c>
      <c r="U85">
        <v>266.91525000000001</v>
      </c>
      <c r="V85">
        <v>9.8515329999999999</v>
      </c>
      <c r="W85">
        <v>44.342368</v>
      </c>
      <c r="X85">
        <v>121.243585</v>
      </c>
      <c r="Y85">
        <v>0</v>
      </c>
      <c r="Z85">
        <v>19.040099999999999</v>
      </c>
      <c r="AA85">
        <v>41.694462000000001</v>
      </c>
      <c r="AB85">
        <v>39.629930000000002</v>
      </c>
      <c r="AC85">
        <v>29.595853000000002</v>
      </c>
      <c r="AD85">
        <v>37.354286999999999</v>
      </c>
      <c r="AE85">
        <v>50.443762</v>
      </c>
      <c r="AF85">
        <v>29.600114000000001</v>
      </c>
      <c r="AG85">
        <v>28.959033999999999</v>
      </c>
      <c r="AH85">
        <v>149.804169</v>
      </c>
      <c r="AI85">
        <v>63.334955999999998</v>
      </c>
      <c r="AJ85">
        <v>0</v>
      </c>
      <c r="AK85">
        <v>48.910204</v>
      </c>
      <c r="AL85">
        <v>76.856679</v>
      </c>
      <c r="AM85">
        <v>16.265053000000002</v>
      </c>
      <c r="AN85">
        <v>0.87069799999999997</v>
      </c>
      <c r="AO85">
        <v>27.901541000000002</v>
      </c>
      <c r="AP85">
        <v>11.164683999999999</v>
      </c>
      <c r="AQ85">
        <v>64.425714999999997</v>
      </c>
      <c r="AR85">
        <v>47.575555000000001</v>
      </c>
      <c r="AS85">
        <v>30.889426</v>
      </c>
      <c r="AT85">
        <v>10.892175999999999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68.109999999999985</v>
      </c>
      <c r="BA85">
        <f t="shared" si="4"/>
        <v>2352.9537620000001</v>
      </c>
      <c r="BD85">
        <v>21.79</v>
      </c>
      <c r="BE85">
        <v>6.93</v>
      </c>
      <c r="BF85">
        <v>1.51</v>
      </c>
      <c r="BG85">
        <v>3.83</v>
      </c>
      <c r="BH85">
        <v>5.41</v>
      </c>
      <c r="BI85">
        <v>4.45</v>
      </c>
      <c r="BJ85">
        <v>2.9</v>
      </c>
      <c r="BK85">
        <v>4.1500000000000004</v>
      </c>
      <c r="BL85">
        <v>0.91</v>
      </c>
      <c r="BM85">
        <v>0</v>
      </c>
      <c r="BN85">
        <v>0.47</v>
      </c>
      <c r="BO85">
        <v>10.35</v>
      </c>
      <c r="BP85">
        <v>0</v>
      </c>
      <c r="BQ85">
        <v>4.1399999999999997</v>
      </c>
      <c r="BR85">
        <v>1.08</v>
      </c>
      <c r="BS85">
        <v>0.19</v>
      </c>
      <c r="BT85">
        <v>0</v>
      </c>
      <c r="BU85">
        <v>0</v>
      </c>
      <c r="BV85">
        <v>0</v>
      </c>
      <c r="BW85">
        <f t="shared" si="5"/>
        <v>68.109999999999985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531.58187499999997</v>
      </c>
      <c r="M86">
        <v>87.156000000000006</v>
      </c>
      <c r="N86">
        <v>114.39225</v>
      </c>
      <c r="O86">
        <v>119.757791</v>
      </c>
      <c r="P86">
        <v>119.8395</v>
      </c>
      <c r="Q86">
        <v>14.75522</v>
      </c>
      <c r="R86">
        <v>29.799992</v>
      </c>
      <c r="S86">
        <v>0</v>
      </c>
      <c r="T86">
        <v>0</v>
      </c>
      <c r="U86">
        <v>266.91525000000001</v>
      </c>
      <c r="V86">
        <v>9.8515329999999999</v>
      </c>
      <c r="W86">
        <v>44.342368</v>
      </c>
      <c r="X86">
        <v>121.243585</v>
      </c>
      <c r="Y86">
        <v>0</v>
      </c>
      <c r="Z86">
        <v>19.040099999999999</v>
      </c>
      <c r="AA86">
        <v>41.694462000000001</v>
      </c>
      <c r="AB86">
        <v>39.629930000000002</v>
      </c>
      <c r="AC86">
        <v>29.595853000000002</v>
      </c>
      <c r="AD86">
        <v>37.354286999999999</v>
      </c>
      <c r="AE86">
        <v>50.443762</v>
      </c>
      <c r="AF86">
        <v>29.600114000000001</v>
      </c>
      <c r="AG86">
        <v>28.959033999999999</v>
      </c>
      <c r="AH86">
        <v>149.804169</v>
      </c>
      <c r="AI86">
        <v>22.189917999999999</v>
      </c>
      <c r="AJ86">
        <v>0</v>
      </c>
      <c r="AK86">
        <v>48.910204</v>
      </c>
      <c r="AL86">
        <v>76.856679</v>
      </c>
      <c r="AM86">
        <v>16.265053000000002</v>
      </c>
      <c r="AN86">
        <v>0.87069799999999997</v>
      </c>
      <c r="AO86">
        <v>27.901541000000002</v>
      </c>
      <c r="AP86">
        <v>11.164683999999999</v>
      </c>
      <c r="AQ86">
        <v>64.425714999999997</v>
      </c>
      <c r="AR86">
        <v>47.575555000000001</v>
      </c>
      <c r="AS86">
        <v>30.889426</v>
      </c>
      <c r="AT86">
        <v>10.892175999999999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68.109999999999985</v>
      </c>
      <c r="BA86">
        <f t="shared" si="4"/>
        <v>2311.808724</v>
      </c>
      <c r="BD86">
        <v>21.79</v>
      </c>
      <c r="BE86">
        <v>6.93</v>
      </c>
      <c r="BF86">
        <v>1.51</v>
      </c>
      <c r="BG86">
        <v>3.83</v>
      </c>
      <c r="BH86">
        <v>5.41</v>
      </c>
      <c r="BI86">
        <v>4.45</v>
      </c>
      <c r="BJ86">
        <v>2.9</v>
      </c>
      <c r="BK86">
        <v>4.1500000000000004</v>
      </c>
      <c r="BL86">
        <v>0.91</v>
      </c>
      <c r="BM86">
        <v>0</v>
      </c>
      <c r="BN86">
        <v>0.47</v>
      </c>
      <c r="BO86">
        <v>10.35</v>
      </c>
      <c r="BP86">
        <v>0</v>
      </c>
      <c r="BQ86">
        <v>4.1399999999999997</v>
      </c>
      <c r="BR86">
        <v>1.08</v>
      </c>
      <c r="BS86">
        <v>0.19</v>
      </c>
      <c r="BT86">
        <v>0</v>
      </c>
      <c r="BU86">
        <v>0</v>
      </c>
      <c r="BV86">
        <v>0</v>
      </c>
      <c r="BW86">
        <f t="shared" si="5"/>
        <v>68.109999999999985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531.58187499999997</v>
      </c>
      <c r="M87">
        <v>87.156000000000006</v>
      </c>
      <c r="N87">
        <v>114.39225</v>
      </c>
      <c r="O87">
        <v>119.757791</v>
      </c>
      <c r="P87">
        <v>119.8395</v>
      </c>
      <c r="Q87">
        <v>14.75522</v>
      </c>
      <c r="R87">
        <v>29.799992</v>
      </c>
      <c r="S87">
        <v>0</v>
      </c>
      <c r="T87">
        <v>0</v>
      </c>
      <c r="U87">
        <v>266.91525000000001</v>
      </c>
      <c r="V87">
        <v>9.8515329999999999</v>
      </c>
      <c r="W87">
        <v>44.342368</v>
      </c>
      <c r="X87">
        <v>121.243585</v>
      </c>
      <c r="Y87">
        <v>0</v>
      </c>
      <c r="Z87">
        <v>19.040099999999999</v>
      </c>
      <c r="AA87">
        <v>41.311943999999997</v>
      </c>
      <c r="AB87">
        <v>38.261600000000001</v>
      </c>
      <c r="AC87">
        <v>28.144423</v>
      </c>
      <c r="AD87">
        <v>35.435402000000003</v>
      </c>
      <c r="AE87">
        <v>44.728459000000001</v>
      </c>
      <c r="AF87">
        <v>28.645271999999999</v>
      </c>
      <c r="AG87">
        <v>28.959033999999999</v>
      </c>
      <c r="AH87">
        <v>148.10758000000001</v>
      </c>
      <c r="AI87">
        <v>18.491598</v>
      </c>
      <c r="AJ87">
        <v>0</v>
      </c>
      <c r="AK87">
        <v>48.910204</v>
      </c>
      <c r="AL87">
        <v>76.856679</v>
      </c>
      <c r="AM87">
        <v>15.490525999999999</v>
      </c>
      <c r="AN87">
        <v>0.87069799999999997</v>
      </c>
      <c r="AO87">
        <v>27.901541000000002</v>
      </c>
      <c r="AP87">
        <v>11.164683999999999</v>
      </c>
      <c r="AQ87">
        <v>60.277090000000001</v>
      </c>
      <c r="AR87">
        <v>47.575555000000001</v>
      </c>
      <c r="AS87">
        <v>30.889426</v>
      </c>
      <c r="AT87">
        <v>10.892175999999999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68.109999999999985</v>
      </c>
      <c r="BA87">
        <f t="shared" si="4"/>
        <v>2289.6993550000002</v>
      </c>
      <c r="BD87">
        <v>21.79</v>
      </c>
      <c r="BE87">
        <v>6.93</v>
      </c>
      <c r="BF87">
        <v>1.51</v>
      </c>
      <c r="BG87">
        <v>3.83</v>
      </c>
      <c r="BH87">
        <v>5.41</v>
      </c>
      <c r="BI87">
        <v>4.45</v>
      </c>
      <c r="BJ87">
        <v>2.9</v>
      </c>
      <c r="BK87">
        <v>4.1500000000000004</v>
      </c>
      <c r="BL87">
        <v>0.91</v>
      </c>
      <c r="BM87">
        <v>0</v>
      </c>
      <c r="BN87">
        <v>0.47</v>
      </c>
      <c r="BO87">
        <v>10.35</v>
      </c>
      <c r="BP87">
        <v>0</v>
      </c>
      <c r="BQ87">
        <v>4.1399999999999997</v>
      </c>
      <c r="BR87">
        <v>1.08</v>
      </c>
      <c r="BS87">
        <v>0.19</v>
      </c>
      <c r="BT87">
        <v>0</v>
      </c>
      <c r="BU87">
        <v>0</v>
      </c>
      <c r="BV87">
        <v>0</v>
      </c>
      <c r="BW87">
        <f t="shared" si="5"/>
        <v>68.109999999999985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531.58187499999997</v>
      </c>
      <c r="M88">
        <v>87.156000000000006</v>
      </c>
      <c r="N88">
        <v>114.39225</v>
      </c>
      <c r="O88">
        <v>119.757791</v>
      </c>
      <c r="P88">
        <v>119.8395</v>
      </c>
      <c r="Q88">
        <v>14.75522</v>
      </c>
      <c r="R88">
        <v>29.799992</v>
      </c>
      <c r="S88">
        <v>0</v>
      </c>
      <c r="T88">
        <v>0</v>
      </c>
      <c r="U88">
        <v>266.91525000000001</v>
      </c>
      <c r="V88">
        <v>9.8515329999999999</v>
      </c>
      <c r="W88">
        <v>44.342368</v>
      </c>
      <c r="X88">
        <v>121.243585</v>
      </c>
      <c r="Y88">
        <v>0</v>
      </c>
      <c r="Z88">
        <v>19.040099999999999</v>
      </c>
      <c r="AA88">
        <v>41.311943999999997</v>
      </c>
      <c r="AB88">
        <v>38.261600000000001</v>
      </c>
      <c r="AC88">
        <v>28.144423</v>
      </c>
      <c r="AD88">
        <v>35.435402000000003</v>
      </c>
      <c r="AE88">
        <v>44.728459000000001</v>
      </c>
      <c r="AF88">
        <v>28.645271999999999</v>
      </c>
      <c r="AG88">
        <v>28.959033999999999</v>
      </c>
      <c r="AH88">
        <v>148.10758000000001</v>
      </c>
      <c r="AI88">
        <v>18.491598</v>
      </c>
      <c r="AJ88">
        <v>0</v>
      </c>
      <c r="AK88">
        <v>48.910204</v>
      </c>
      <c r="AL88">
        <v>76.856679</v>
      </c>
      <c r="AM88">
        <v>15.490525999999999</v>
      </c>
      <c r="AN88">
        <v>0.87069799999999997</v>
      </c>
      <c r="AO88">
        <v>27.901541000000002</v>
      </c>
      <c r="AP88">
        <v>11.164683999999999</v>
      </c>
      <c r="AQ88">
        <v>60.277090000000001</v>
      </c>
      <c r="AR88">
        <v>47.575555000000001</v>
      </c>
      <c r="AS88">
        <v>30.889426</v>
      </c>
      <c r="AT88">
        <v>10.892175999999999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68.109999999999985</v>
      </c>
      <c r="BA88">
        <f t="shared" si="4"/>
        <v>2289.6993550000002</v>
      </c>
      <c r="BD88">
        <v>21.79</v>
      </c>
      <c r="BE88">
        <v>6.93</v>
      </c>
      <c r="BF88">
        <v>1.51</v>
      </c>
      <c r="BG88">
        <v>3.83</v>
      </c>
      <c r="BH88">
        <v>5.41</v>
      </c>
      <c r="BI88">
        <v>4.45</v>
      </c>
      <c r="BJ88">
        <v>2.9</v>
      </c>
      <c r="BK88">
        <v>4.1500000000000004</v>
      </c>
      <c r="BL88">
        <v>0.91</v>
      </c>
      <c r="BM88">
        <v>0</v>
      </c>
      <c r="BN88">
        <v>0.47</v>
      </c>
      <c r="BO88">
        <v>10.35</v>
      </c>
      <c r="BP88">
        <v>0</v>
      </c>
      <c r="BQ88">
        <v>4.1399999999999997</v>
      </c>
      <c r="BR88">
        <v>1.08</v>
      </c>
      <c r="BS88">
        <v>0.19</v>
      </c>
      <c r="BT88">
        <v>0</v>
      </c>
      <c r="BU88">
        <v>0</v>
      </c>
      <c r="BV88">
        <v>0</v>
      </c>
      <c r="BW88">
        <f t="shared" si="5"/>
        <v>68.109999999999985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531.58187499999997</v>
      </c>
      <c r="M89">
        <v>87.156000000000006</v>
      </c>
      <c r="N89">
        <v>114.39225</v>
      </c>
      <c r="O89">
        <v>119.757791</v>
      </c>
      <c r="P89">
        <v>119.8395</v>
      </c>
      <c r="Q89">
        <v>14.75522</v>
      </c>
      <c r="R89">
        <v>29.799992</v>
      </c>
      <c r="S89">
        <v>0</v>
      </c>
      <c r="T89">
        <v>0</v>
      </c>
      <c r="U89">
        <v>266.91525000000001</v>
      </c>
      <c r="V89">
        <v>9.8515329999999999</v>
      </c>
      <c r="W89">
        <v>43.266658999999997</v>
      </c>
      <c r="X89">
        <v>130.59880000000001</v>
      </c>
      <c r="Y89">
        <v>0</v>
      </c>
      <c r="Z89">
        <v>19.040099999999999</v>
      </c>
      <c r="AA89">
        <v>41.311943999999997</v>
      </c>
      <c r="AB89">
        <v>38.261600000000001</v>
      </c>
      <c r="AC89">
        <v>28.144423</v>
      </c>
      <c r="AD89">
        <v>35.435402000000003</v>
      </c>
      <c r="AE89">
        <v>44.728459000000001</v>
      </c>
      <c r="AF89">
        <v>28.645271999999999</v>
      </c>
      <c r="AG89">
        <v>28.959033999999999</v>
      </c>
      <c r="AH89">
        <v>148.10758000000001</v>
      </c>
      <c r="AI89">
        <v>18.491598</v>
      </c>
      <c r="AJ89">
        <v>0</v>
      </c>
      <c r="AK89">
        <v>48.910204</v>
      </c>
      <c r="AL89">
        <v>76.856679</v>
      </c>
      <c r="AM89">
        <v>15.490525999999999</v>
      </c>
      <c r="AN89">
        <v>0.87069799999999997</v>
      </c>
      <c r="AO89">
        <v>27.901541000000002</v>
      </c>
      <c r="AP89">
        <v>11.164683999999999</v>
      </c>
      <c r="AQ89">
        <v>60.277090000000001</v>
      </c>
      <c r="AR89">
        <v>47.575555000000001</v>
      </c>
      <c r="AS89">
        <v>30.889426</v>
      </c>
      <c r="AT89">
        <v>10.892175999999999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68.019999999999982</v>
      </c>
      <c r="BA89">
        <f t="shared" si="4"/>
        <v>2297.8888609999999</v>
      </c>
      <c r="BD89">
        <v>21.79</v>
      </c>
      <c r="BE89">
        <v>6.93</v>
      </c>
      <c r="BF89">
        <v>1.51</v>
      </c>
      <c r="BG89">
        <v>3.83</v>
      </c>
      <c r="BH89">
        <v>5.41</v>
      </c>
      <c r="BI89">
        <v>4.45</v>
      </c>
      <c r="BJ89">
        <v>2.9</v>
      </c>
      <c r="BK89">
        <v>3.97</v>
      </c>
      <c r="BL89">
        <v>0.91</v>
      </c>
      <c r="BM89">
        <v>0</v>
      </c>
      <c r="BN89">
        <v>0.47</v>
      </c>
      <c r="BO89">
        <v>10.44</v>
      </c>
      <c r="BP89">
        <v>0</v>
      </c>
      <c r="BQ89">
        <v>4.1399999999999997</v>
      </c>
      <c r="BR89">
        <v>1.08</v>
      </c>
      <c r="BS89">
        <v>0.19</v>
      </c>
      <c r="BT89">
        <v>0</v>
      </c>
      <c r="BU89">
        <v>0</v>
      </c>
      <c r="BV89">
        <v>0</v>
      </c>
      <c r="BW89">
        <f t="shared" si="5"/>
        <v>68.019999999999982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531.58187499999997</v>
      </c>
      <c r="M90">
        <v>87.156000000000006</v>
      </c>
      <c r="N90">
        <v>114.39225</v>
      </c>
      <c r="O90">
        <v>119.757791</v>
      </c>
      <c r="P90">
        <v>119.8395</v>
      </c>
      <c r="Q90">
        <v>14.75522</v>
      </c>
      <c r="R90">
        <v>29.799992</v>
      </c>
      <c r="S90">
        <v>0</v>
      </c>
      <c r="T90">
        <v>0</v>
      </c>
      <c r="U90">
        <v>266.91525000000001</v>
      </c>
      <c r="V90">
        <v>9.8515329999999999</v>
      </c>
      <c r="W90">
        <v>43.266658999999997</v>
      </c>
      <c r="X90">
        <v>130.59880000000001</v>
      </c>
      <c r="Y90">
        <v>0</v>
      </c>
      <c r="Z90">
        <v>19.040099999999999</v>
      </c>
      <c r="AA90">
        <v>41.311943999999997</v>
      </c>
      <c r="AB90">
        <v>38.261600000000001</v>
      </c>
      <c r="AC90">
        <v>28.144423</v>
      </c>
      <c r="AD90">
        <v>35.435402000000003</v>
      </c>
      <c r="AE90">
        <v>44.728459000000001</v>
      </c>
      <c r="AF90">
        <v>28.645271999999999</v>
      </c>
      <c r="AG90">
        <v>28.959033999999999</v>
      </c>
      <c r="AH90">
        <v>148.10758000000001</v>
      </c>
      <c r="AI90">
        <v>18.491598</v>
      </c>
      <c r="AJ90">
        <v>0</v>
      </c>
      <c r="AK90">
        <v>48.910204</v>
      </c>
      <c r="AL90">
        <v>76.856679</v>
      </c>
      <c r="AM90">
        <v>15.490525999999999</v>
      </c>
      <c r="AN90">
        <v>0.87069799999999997</v>
      </c>
      <c r="AO90">
        <v>27.901541000000002</v>
      </c>
      <c r="AP90">
        <v>11.164683999999999</v>
      </c>
      <c r="AQ90">
        <v>60.277090000000001</v>
      </c>
      <c r="AR90">
        <v>47.575555000000001</v>
      </c>
      <c r="AS90">
        <v>30.889426</v>
      </c>
      <c r="AT90">
        <v>10.892175999999999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68.019999999999982</v>
      </c>
      <c r="BA90">
        <f t="shared" si="4"/>
        <v>2297.8888609999999</v>
      </c>
      <c r="BD90">
        <v>21.79</v>
      </c>
      <c r="BE90">
        <v>6.93</v>
      </c>
      <c r="BF90">
        <v>1.51</v>
      </c>
      <c r="BG90">
        <v>3.83</v>
      </c>
      <c r="BH90">
        <v>5.41</v>
      </c>
      <c r="BI90">
        <v>4.45</v>
      </c>
      <c r="BJ90">
        <v>2.9</v>
      </c>
      <c r="BK90">
        <v>3.97</v>
      </c>
      <c r="BL90">
        <v>0.91</v>
      </c>
      <c r="BM90">
        <v>0</v>
      </c>
      <c r="BN90">
        <v>0.47</v>
      </c>
      <c r="BO90">
        <v>10.44</v>
      </c>
      <c r="BP90">
        <v>0</v>
      </c>
      <c r="BQ90">
        <v>4.1399999999999997</v>
      </c>
      <c r="BR90">
        <v>1.08</v>
      </c>
      <c r="BS90">
        <v>0.19</v>
      </c>
      <c r="BT90">
        <v>0</v>
      </c>
      <c r="BU90">
        <v>0</v>
      </c>
      <c r="BV90">
        <v>0</v>
      </c>
      <c r="BW90">
        <f t="shared" si="5"/>
        <v>68.019999999999982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561.60227499999996</v>
      </c>
      <c r="M91">
        <v>87.156000000000006</v>
      </c>
      <c r="N91">
        <v>114.39225</v>
      </c>
      <c r="O91">
        <v>119.757791</v>
      </c>
      <c r="P91">
        <v>119.8395</v>
      </c>
      <c r="Q91">
        <v>14.75522</v>
      </c>
      <c r="R91">
        <v>29.799992</v>
      </c>
      <c r="S91">
        <v>0</v>
      </c>
      <c r="T91">
        <v>0</v>
      </c>
      <c r="U91">
        <v>266.91525000000001</v>
      </c>
      <c r="V91">
        <v>9.8515329999999999</v>
      </c>
      <c r="W91">
        <v>43.266658999999997</v>
      </c>
      <c r="X91">
        <v>142.854131</v>
      </c>
      <c r="Y91">
        <v>0</v>
      </c>
      <c r="Z91">
        <v>19.040099999999999</v>
      </c>
      <c r="AA91">
        <v>41.694462000000001</v>
      </c>
      <c r="AB91">
        <v>39.629930000000002</v>
      </c>
      <c r="AC91">
        <v>29.595853000000002</v>
      </c>
      <c r="AD91">
        <v>37.354286999999999</v>
      </c>
      <c r="AE91">
        <v>50.443762</v>
      </c>
      <c r="AF91">
        <v>29.600114000000001</v>
      </c>
      <c r="AG91">
        <v>28.959033999999999</v>
      </c>
      <c r="AH91">
        <v>149.804169</v>
      </c>
      <c r="AI91">
        <v>29.586556999999999</v>
      </c>
      <c r="AJ91">
        <v>0</v>
      </c>
      <c r="AK91">
        <v>48.910204</v>
      </c>
      <c r="AL91">
        <v>76.856679</v>
      </c>
      <c r="AM91">
        <v>16.265053000000002</v>
      </c>
      <c r="AN91">
        <v>0.87069799999999997</v>
      </c>
      <c r="AO91">
        <v>27.901541000000002</v>
      </c>
      <c r="AP91">
        <v>11.164683999999999</v>
      </c>
      <c r="AQ91">
        <v>64.425714999999997</v>
      </c>
      <c r="AR91">
        <v>47.575555000000001</v>
      </c>
      <c r="AS91">
        <v>30.889426</v>
      </c>
      <c r="AT91">
        <v>10.892175999999999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68.47</v>
      </c>
      <c r="BA91">
        <f t="shared" si="4"/>
        <v>2370.1206000000002</v>
      </c>
      <c r="BD91">
        <v>21.79</v>
      </c>
      <c r="BE91">
        <v>7.11</v>
      </c>
      <c r="BF91">
        <v>1.46</v>
      </c>
      <c r="BG91">
        <v>3.95</v>
      </c>
      <c r="BH91">
        <v>5.41</v>
      </c>
      <c r="BI91">
        <v>4.45</v>
      </c>
      <c r="BJ91">
        <v>2.9</v>
      </c>
      <c r="BK91">
        <v>4.0599999999999996</v>
      </c>
      <c r="BL91">
        <v>0.97</v>
      </c>
      <c r="BM91">
        <v>0</v>
      </c>
      <c r="BN91">
        <v>0.49</v>
      </c>
      <c r="BO91">
        <v>10.33</v>
      </c>
      <c r="BP91">
        <v>0</v>
      </c>
      <c r="BQ91">
        <v>4.2699999999999996</v>
      </c>
      <c r="BR91">
        <v>1.06</v>
      </c>
      <c r="BS91">
        <v>0.22</v>
      </c>
      <c r="BT91">
        <v>0</v>
      </c>
      <c r="BU91">
        <v>0</v>
      </c>
      <c r="BV91">
        <v>0</v>
      </c>
      <c r="BW91">
        <f t="shared" si="5"/>
        <v>68.47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566.44427499999995</v>
      </c>
      <c r="M92">
        <v>87.156000000000006</v>
      </c>
      <c r="N92">
        <v>114.39225</v>
      </c>
      <c r="O92">
        <v>119.757791</v>
      </c>
      <c r="P92">
        <v>119.8395</v>
      </c>
      <c r="Q92">
        <v>14.75522</v>
      </c>
      <c r="R92">
        <v>29.799992</v>
      </c>
      <c r="S92">
        <v>0</v>
      </c>
      <c r="T92">
        <v>0</v>
      </c>
      <c r="U92">
        <v>266.91525000000001</v>
      </c>
      <c r="V92">
        <v>9.8515329999999999</v>
      </c>
      <c r="W92">
        <v>43.266658999999997</v>
      </c>
      <c r="X92">
        <v>142.854131</v>
      </c>
      <c r="Y92">
        <v>0</v>
      </c>
      <c r="Z92">
        <v>19.040099999999999</v>
      </c>
      <c r="AA92">
        <v>41.694462000000001</v>
      </c>
      <c r="AB92">
        <v>39.629930000000002</v>
      </c>
      <c r="AC92">
        <v>29.595853000000002</v>
      </c>
      <c r="AD92">
        <v>37.354286999999999</v>
      </c>
      <c r="AE92">
        <v>50.443762</v>
      </c>
      <c r="AF92">
        <v>29.600114000000001</v>
      </c>
      <c r="AG92">
        <v>28.959033999999999</v>
      </c>
      <c r="AH92">
        <v>149.804169</v>
      </c>
      <c r="AI92">
        <v>29.586556999999999</v>
      </c>
      <c r="AJ92">
        <v>0</v>
      </c>
      <c r="AK92">
        <v>48.910204</v>
      </c>
      <c r="AL92">
        <v>76.856679</v>
      </c>
      <c r="AM92">
        <v>16.265053000000002</v>
      </c>
      <c r="AN92">
        <v>0.87069799999999997</v>
      </c>
      <c r="AO92">
        <v>27.901541000000002</v>
      </c>
      <c r="AP92">
        <v>11.164683999999999</v>
      </c>
      <c r="AQ92">
        <v>64.425714999999997</v>
      </c>
      <c r="AR92">
        <v>47.575555000000001</v>
      </c>
      <c r="AS92">
        <v>30.889426</v>
      </c>
      <c r="AT92">
        <v>10.892175999999999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68.48</v>
      </c>
      <c r="BA92">
        <f t="shared" si="4"/>
        <v>2374.9726000000005</v>
      </c>
      <c r="BD92">
        <v>21.79</v>
      </c>
      <c r="BE92">
        <v>7.11</v>
      </c>
      <c r="BF92">
        <v>1.46</v>
      </c>
      <c r="BG92">
        <v>3.95</v>
      </c>
      <c r="BH92">
        <v>5.41</v>
      </c>
      <c r="BI92">
        <v>4.45</v>
      </c>
      <c r="BJ92">
        <v>2.9</v>
      </c>
      <c r="BK92">
        <v>4.0599999999999996</v>
      </c>
      <c r="BL92">
        <v>0.97</v>
      </c>
      <c r="BM92">
        <v>0</v>
      </c>
      <c r="BN92">
        <v>0.49</v>
      </c>
      <c r="BO92">
        <v>10.33</v>
      </c>
      <c r="BP92">
        <v>0</v>
      </c>
      <c r="BQ92">
        <v>4.2699999999999996</v>
      </c>
      <c r="BR92">
        <v>1.06</v>
      </c>
      <c r="BS92">
        <v>0.23</v>
      </c>
      <c r="BT92">
        <v>0</v>
      </c>
      <c r="BU92">
        <v>0</v>
      </c>
      <c r="BV92">
        <v>0</v>
      </c>
      <c r="BW92">
        <f t="shared" si="5"/>
        <v>68.48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502.59960000000001</v>
      </c>
      <c r="M93">
        <v>87.156000000000006</v>
      </c>
      <c r="N93">
        <v>114.39225</v>
      </c>
      <c r="O93">
        <v>119.757791</v>
      </c>
      <c r="P93">
        <v>119.8395</v>
      </c>
      <c r="Q93">
        <v>14.75522</v>
      </c>
      <c r="R93">
        <v>29.799992</v>
      </c>
      <c r="S93">
        <v>0</v>
      </c>
      <c r="T93">
        <v>0</v>
      </c>
      <c r="U93">
        <v>266.91525000000001</v>
      </c>
      <c r="V93">
        <v>9.8515329999999999</v>
      </c>
      <c r="W93">
        <v>43.266658999999997</v>
      </c>
      <c r="X93">
        <v>142.854131</v>
      </c>
      <c r="Y93">
        <v>0</v>
      </c>
      <c r="Z93">
        <v>19.040099999999999</v>
      </c>
      <c r="AA93">
        <v>41.694462000000001</v>
      </c>
      <c r="AB93">
        <v>39.629930000000002</v>
      </c>
      <c r="AC93">
        <v>29.595853000000002</v>
      </c>
      <c r="AD93">
        <v>37.354286999999999</v>
      </c>
      <c r="AE93">
        <v>50.443762</v>
      </c>
      <c r="AF93">
        <v>29.600114000000001</v>
      </c>
      <c r="AG93">
        <v>28.959033999999999</v>
      </c>
      <c r="AH93">
        <v>149.804169</v>
      </c>
      <c r="AI93">
        <v>29.586556999999999</v>
      </c>
      <c r="AJ93">
        <v>0</v>
      </c>
      <c r="AK93">
        <v>48.910204</v>
      </c>
      <c r="AL93">
        <v>76.856679</v>
      </c>
      <c r="AM93">
        <v>16.265053000000002</v>
      </c>
      <c r="AN93">
        <v>0.88922400000000001</v>
      </c>
      <c r="AO93">
        <v>27.901541000000002</v>
      </c>
      <c r="AP93">
        <v>11.164683999999999</v>
      </c>
      <c r="AQ93">
        <v>64.425714999999997</v>
      </c>
      <c r="AR93">
        <v>47.575555000000001</v>
      </c>
      <c r="AS93">
        <v>30.889426</v>
      </c>
      <c r="AT93">
        <v>10.892175999999999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68.489999999999995</v>
      </c>
      <c r="BA93">
        <f t="shared" si="4"/>
        <v>2311.1564509999998</v>
      </c>
      <c r="BD93">
        <v>21.79</v>
      </c>
      <c r="BE93">
        <v>7.11</v>
      </c>
      <c r="BF93">
        <v>1.46</v>
      </c>
      <c r="BG93">
        <v>3.95</v>
      </c>
      <c r="BH93">
        <v>5.41</v>
      </c>
      <c r="BI93">
        <v>4.45</v>
      </c>
      <c r="BJ93">
        <v>2.9</v>
      </c>
      <c r="BK93">
        <v>4.0599999999999996</v>
      </c>
      <c r="BL93">
        <v>0.97</v>
      </c>
      <c r="BM93">
        <v>0</v>
      </c>
      <c r="BN93">
        <v>0.49</v>
      </c>
      <c r="BO93">
        <v>10.33</v>
      </c>
      <c r="BP93">
        <v>0</v>
      </c>
      <c r="BQ93">
        <v>4.2699999999999996</v>
      </c>
      <c r="BR93">
        <v>1.06</v>
      </c>
      <c r="BS93">
        <v>0.24</v>
      </c>
      <c r="BT93">
        <v>0</v>
      </c>
      <c r="BU93">
        <v>0</v>
      </c>
      <c r="BV93">
        <v>0</v>
      </c>
      <c r="BW93">
        <f t="shared" si="5"/>
        <v>68.489999999999995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454.17959999999999</v>
      </c>
      <c r="M94">
        <v>87.156000000000006</v>
      </c>
      <c r="N94">
        <v>114.39225</v>
      </c>
      <c r="O94">
        <v>119.757791</v>
      </c>
      <c r="P94">
        <v>119.8395</v>
      </c>
      <c r="Q94">
        <v>14.75522</v>
      </c>
      <c r="R94">
        <v>29.799992</v>
      </c>
      <c r="S94">
        <v>0</v>
      </c>
      <c r="T94">
        <v>0</v>
      </c>
      <c r="U94">
        <v>266.91525000000001</v>
      </c>
      <c r="V94">
        <v>9.8515329999999999</v>
      </c>
      <c r="W94">
        <v>43.266658999999997</v>
      </c>
      <c r="X94">
        <v>142.854131</v>
      </c>
      <c r="Y94">
        <v>0</v>
      </c>
      <c r="Z94">
        <v>19.040099999999999</v>
      </c>
      <c r="AA94">
        <v>41.694462000000001</v>
      </c>
      <c r="AB94">
        <v>39.629930000000002</v>
      </c>
      <c r="AC94">
        <v>29.595853000000002</v>
      </c>
      <c r="AD94">
        <v>37.354286999999999</v>
      </c>
      <c r="AE94">
        <v>50.443762</v>
      </c>
      <c r="AF94">
        <v>29.600114000000001</v>
      </c>
      <c r="AG94">
        <v>28.959033999999999</v>
      </c>
      <c r="AH94">
        <v>149.804169</v>
      </c>
      <c r="AI94">
        <v>29.586556999999999</v>
      </c>
      <c r="AJ94">
        <v>0</v>
      </c>
      <c r="AK94">
        <v>48.910204</v>
      </c>
      <c r="AL94">
        <v>76.856679</v>
      </c>
      <c r="AM94">
        <v>16.265053000000002</v>
      </c>
      <c r="AN94">
        <v>0.88922400000000001</v>
      </c>
      <c r="AO94">
        <v>27.901541000000002</v>
      </c>
      <c r="AP94">
        <v>11.164683999999999</v>
      </c>
      <c r="AQ94">
        <v>64.425714999999997</v>
      </c>
      <c r="AR94">
        <v>47.575555000000001</v>
      </c>
      <c r="AS94">
        <v>30.889426</v>
      </c>
      <c r="AT94">
        <v>10.892175999999999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68.420000000000016</v>
      </c>
      <c r="BA94">
        <f t="shared" si="4"/>
        <v>2262.6664510000005</v>
      </c>
      <c r="BD94">
        <v>21.79</v>
      </c>
      <c r="BE94">
        <v>7.11</v>
      </c>
      <c r="BF94">
        <v>1.46</v>
      </c>
      <c r="BG94">
        <v>3.95</v>
      </c>
      <c r="BH94">
        <v>5.41</v>
      </c>
      <c r="BI94">
        <v>4.45</v>
      </c>
      <c r="BJ94">
        <v>2.9</v>
      </c>
      <c r="BK94">
        <v>3.99</v>
      </c>
      <c r="BL94">
        <v>0.95</v>
      </c>
      <c r="BM94">
        <v>0</v>
      </c>
      <c r="BN94">
        <v>0.49</v>
      </c>
      <c r="BO94">
        <v>10.33</v>
      </c>
      <c r="BP94">
        <v>0</v>
      </c>
      <c r="BQ94">
        <v>4.2699999999999996</v>
      </c>
      <c r="BR94">
        <v>1.06</v>
      </c>
      <c r="BS94">
        <v>0.26</v>
      </c>
      <c r="BT94">
        <v>0</v>
      </c>
      <c r="BU94">
        <v>0</v>
      </c>
      <c r="BV94">
        <v>0</v>
      </c>
      <c r="BW94">
        <f t="shared" si="5"/>
        <v>68.420000000000016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454.17959999999999</v>
      </c>
      <c r="M95">
        <v>87.156000000000006</v>
      </c>
      <c r="N95">
        <v>114.39225</v>
      </c>
      <c r="O95">
        <v>119.757791</v>
      </c>
      <c r="P95">
        <v>119.8395</v>
      </c>
      <c r="Q95">
        <v>14.75522</v>
      </c>
      <c r="R95">
        <v>29.799992</v>
      </c>
      <c r="S95">
        <v>0</v>
      </c>
      <c r="T95">
        <v>0</v>
      </c>
      <c r="U95">
        <v>266.91525000000001</v>
      </c>
      <c r="V95">
        <v>9.8515329999999999</v>
      </c>
      <c r="W95">
        <v>43.266658999999997</v>
      </c>
      <c r="X95">
        <v>142.854131</v>
      </c>
      <c r="Y95">
        <v>0</v>
      </c>
      <c r="Z95">
        <v>19.040099999999999</v>
      </c>
      <c r="AA95">
        <v>41.311943999999997</v>
      </c>
      <c r="AB95">
        <v>38.261600000000001</v>
      </c>
      <c r="AC95">
        <v>28.144423</v>
      </c>
      <c r="AD95">
        <v>35.435402000000003</v>
      </c>
      <c r="AE95">
        <v>44.728459000000001</v>
      </c>
      <c r="AF95">
        <v>26.735586999999999</v>
      </c>
      <c r="AG95">
        <v>28.959033999999999</v>
      </c>
      <c r="AH95">
        <v>148.10758000000001</v>
      </c>
      <c r="AI95">
        <v>18.491598</v>
      </c>
      <c r="AJ95">
        <v>0</v>
      </c>
      <c r="AK95">
        <v>48.910204</v>
      </c>
      <c r="AL95">
        <v>76.856679</v>
      </c>
      <c r="AM95">
        <v>15.490525999999999</v>
      </c>
      <c r="AN95">
        <v>0.88922400000000001</v>
      </c>
      <c r="AO95">
        <v>27.901541000000002</v>
      </c>
      <c r="AP95">
        <v>11.164683999999999</v>
      </c>
      <c r="AQ95">
        <v>60.277090000000001</v>
      </c>
      <c r="AR95">
        <v>47.575555000000001</v>
      </c>
      <c r="AS95">
        <v>30.889426</v>
      </c>
      <c r="AT95">
        <v>10.892175999999999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68.420000000000016</v>
      </c>
      <c r="BA95">
        <f t="shared" si="4"/>
        <v>2231.2507580000001</v>
      </c>
      <c r="BD95">
        <v>21.79</v>
      </c>
      <c r="BE95">
        <v>7.11</v>
      </c>
      <c r="BF95">
        <v>1.46</v>
      </c>
      <c r="BG95">
        <v>3.95</v>
      </c>
      <c r="BH95">
        <v>5.41</v>
      </c>
      <c r="BI95">
        <v>4.45</v>
      </c>
      <c r="BJ95">
        <v>2.9</v>
      </c>
      <c r="BK95">
        <v>3.99</v>
      </c>
      <c r="BL95">
        <v>0.95</v>
      </c>
      <c r="BM95">
        <v>0</v>
      </c>
      <c r="BN95">
        <v>0.49</v>
      </c>
      <c r="BO95">
        <v>10.33</v>
      </c>
      <c r="BP95">
        <v>0</v>
      </c>
      <c r="BQ95">
        <v>4.2699999999999996</v>
      </c>
      <c r="BR95">
        <v>1.06</v>
      </c>
      <c r="BS95">
        <v>0.26</v>
      </c>
      <c r="BT95">
        <v>0</v>
      </c>
      <c r="BU95">
        <v>0</v>
      </c>
      <c r="BV95">
        <v>0</v>
      </c>
      <c r="BW95">
        <f t="shared" si="5"/>
        <v>68.420000000000016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376.70760000000001</v>
      </c>
      <c r="M96">
        <v>87.156000000000006</v>
      </c>
      <c r="N96">
        <v>114.39225</v>
      </c>
      <c r="O96">
        <v>119.757791</v>
      </c>
      <c r="P96">
        <v>119.8395</v>
      </c>
      <c r="Q96">
        <v>14.75522</v>
      </c>
      <c r="R96">
        <v>29.799992</v>
      </c>
      <c r="S96">
        <v>0</v>
      </c>
      <c r="T96">
        <v>0</v>
      </c>
      <c r="U96">
        <v>266.91525000000001</v>
      </c>
      <c r="V96">
        <v>9.8515329999999999</v>
      </c>
      <c r="W96">
        <v>43.266658999999997</v>
      </c>
      <c r="X96">
        <v>142.854131</v>
      </c>
      <c r="Y96">
        <v>0</v>
      </c>
      <c r="Z96">
        <v>19.040099999999999</v>
      </c>
      <c r="AA96">
        <v>41.311943999999997</v>
      </c>
      <c r="AB96">
        <v>38.261600000000001</v>
      </c>
      <c r="AC96">
        <v>28.144423</v>
      </c>
      <c r="AD96">
        <v>35.435402000000003</v>
      </c>
      <c r="AE96">
        <v>44.728459000000001</v>
      </c>
      <c r="AF96">
        <v>26.735586999999999</v>
      </c>
      <c r="AG96">
        <v>28.959033999999999</v>
      </c>
      <c r="AH96">
        <v>148.10758000000001</v>
      </c>
      <c r="AI96">
        <v>18.491598</v>
      </c>
      <c r="AJ96">
        <v>0</v>
      </c>
      <c r="AK96">
        <v>48.910204</v>
      </c>
      <c r="AL96">
        <v>76.856679</v>
      </c>
      <c r="AM96">
        <v>15.490525999999999</v>
      </c>
      <c r="AN96">
        <v>0.88922400000000001</v>
      </c>
      <c r="AO96">
        <v>27.901541000000002</v>
      </c>
      <c r="AP96">
        <v>11.164683999999999</v>
      </c>
      <c r="AQ96">
        <v>60.277090000000001</v>
      </c>
      <c r="AR96">
        <v>47.575555000000001</v>
      </c>
      <c r="AS96">
        <v>30.889426</v>
      </c>
      <c r="AT96">
        <v>10.892175999999999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68.450000000000017</v>
      </c>
      <c r="BA96">
        <f t="shared" si="4"/>
        <v>2153.8087579999997</v>
      </c>
      <c r="BD96">
        <v>21.79</v>
      </c>
      <c r="BE96">
        <v>7.11</v>
      </c>
      <c r="BF96">
        <v>1.46</v>
      </c>
      <c r="BG96">
        <v>3.95</v>
      </c>
      <c r="BH96">
        <v>5.41</v>
      </c>
      <c r="BI96">
        <v>4.45</v>
      </c>
      <c r="BJ96">
        <v>2.9</v>
      </c>
      <c r="BK96">
        <v>3.99</v>
      </c>
      <c r="BL96">
        <v>0.95</v>
      </c>
      <c r="BM96">
        <v>0</v>
      </c>
      <c r="BN96">
        <v>0.49</v>
      </c>
      <c r="BO96">
        <v>10.33</v>
      </c>
      <c r="BP96">
        <v>0</v>
      </c>
      <c r="BQ96">
        <v>4.2699999999999996</v>
      </c>
      <c r="BR96">
        <v>1.06</v>
      </c>
      <c r="BS96">
        <v>0.28999999999999998</v>
      </c>
      <c r="BT96">
        <v>0</v>
      </c>
      <c r="BU96">
        <v>0</v>
      </c>
      <c r="BV96">
        <v>0</v>
      </c>
      <c r="BW96">
        <f t="shared" si="5"/>
        <v>68.450000000000017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376.70760000000001</v>
      </c>
      <c r="M97">
        <v>87.156000000000006</v>
      </c>
      <c r="N97">
        <v>114.39225</v>
      </c>
      <c r="O97">
        <v>119.757791</v>
      </c>
      <c r="P97">
        <v>119.8395</v>
      </c>
      <c r="Q97">
        <v>14.75522</v>
      </c>
      <c r="R97">
        <v>29.799992</v>
      </c>
      <c r="S97">
        <v>0</v>
      </c>
      <c r="T97">
        <v>0</v>
      </c>
      <c r="U97">
        <v>266.91525000000001</v>
      </c>
      <c r="V97">
        <v>9.8515329999999999</v>
      </c>
      <c r="W97">
        <v>43.266658999999997</v>
      </c>
      <c r="X97">
        <v>142.854131</v>
      </c>
      <c r="Y97">
        <v>0</v>
      </c>
      <c r="Z97">
        <v>19.040099999999999</v>
      </c>
      <c r="AA97">
        <v>41.311943999999997</v>
      </c>
      <c r="AB97">
        <v>38.261600000000001</v>
      </c>
      <c r="AC97">
        <v>28.144423</v>
      </c>
      <c r="AD97">
        <v>35.435402000000003</v>
      </c>
      <c r="AE97">
        <v>44.728459000000001</v>
      </c>
      <c r="AF97">
        <v>26.735586999999999</v>
      </c>
      <c r="AG97">
        <v>28.959033999999999</v>
      </c>
      <c r="AH97">
        <v>148.10758000000001</v>
      </c>
      <c r="AI97">
        <v>18.491598</v>
      </c>
      <c r="AJ97">
        <v>0</v>
      </c>
      <c r="AK97">
        <v>48.910204</v>
      </c>
      <c r="AL97">
        <v>76.856679</v>
      </c>
      <c r="AM97">
        <v>15.490525999999999</v>
      </c>
      <c r="AN97">
        <v>0.88922400000000001</v>
      </c>
      <c r="AO97">
        <v>27.901541000000002</v>
      </c>
      <c r="AP97">
        <v>11.164683999999999</v>
      </c>
      <c r="AQ97">
        <v>60.277090000000001</v>
      </c>
      <c r="AR97">
        <v>47.575555000000001</v>
      </c>
      <c r="AS97">
        <v>30.889426</v>
      </c>
      <c r="AT97">
        <v>10.892175999999999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68.450000000000017</v>
      </c>
      <c r="BA97">
        <f t="shared" si="4"/>
        <v>2153.8087579999997</v>
      </c>
      <c r="BD97">
        <v>21.79</v>
      </c>
      <c r="BE97">
        <v>7.11</v>
      </c>
      <c r="BF97">
        <v>1.46</v>
      </c>
      <c r="BG97">
        <v>3.95</v>
      </c>
      <c r="BH97">
        <v>5.41</v>
      </c>
      <c r="BI97">
        <v>4.45</v>
      </c>
      <c r="BJ97">
        <v>2.9</v>
      </c>
      <c r="BK97">
        <v>3.99</v>
      </c>
      <c r="BL97">
        <v>0.95</v>
      </c>
      <c r="BM97">
        <v>0</v>
      </c>
      <c r="BN97">
        <v>0.49</v>
      </c>
      <c r="BO97">
        <v>10.33</v>
      </c>
      <c r="BP97">
        <v>0</v>
      </c>
      <c r="BQ97">
        <v>4.2699999999999996</v>
      </c>
      <c r="BR97">
        <v>1.06</v>
      </c>
      <c r="BS97">
        <v>0.28999999999999998</v>
      </c>
      <c r="BT97">
        <v>0</v>
      </c>
      <c r="BU97">
        <v>0</v>
      </c>
      <c r="BV97">
        <v>0</v>
      </c>
      <c r="BW97">
        <f t="shared" si="5"/>
        <v>68.450000000000017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376.70760000000001</v>
      </c>
      <c r="M98">
        <v>87.156000000000006</v>
      </c>
      <c r="N98">
        <v>114.39225</v>
      </c>
      <c r="O98">
        <v>119.757791</v>
      </c>
      <c r="P98">
        <v>119.8395</v>
      </c>
      <c r="Q98">
        <v>14.75522</v>
      </c>
      <c r="R98">
        <v>29.799992</v>
      </c>
      <c r="S98">
        <v>0</v>
      </c>
      <c r="T98">
        <v>0</v>
      </c>
      <c r="U98">
        <v>266.91525000000001</v>
      </c>
      <c r="V98">
        <v>9.8515329999999999</v>
      </c>
      <c r="W98">
        <v>43.266658999999997</v>
      </c>
      <c r="X98">
        <v>142.854131</v>
      </c>
      <c r="Y98">
        <v>0</v>
      </c>
      <c r="Z98">
        <v>19.040099999999999</v>
      </c>
      <c r="AA98">
        <v>41.311943999999997</v>
      </c>
      <c r="AB98">
        <v>38.261600000000001</v>
      </c>
      <c r="AC98">
        <v>28.144423</v>
      </c>
      <c r="AD98">
        <v>35.435402000000003</v>
      </c>
      <c r="AE98">
        <v>44.728459000000001</v>
      </c>
      <c r="AF98">
        <v>26.735586999999999</v>
      </c>
      <c r="AG98">
        <v>28.959033999999999</v>
      </c>
      <c r="AH98">
        <v>148.10758000000001</v>
      </c>
      <c r="AI98">
        <v>18.491598</v>
      </c>
      <c r="AJ98">
        <v>0</v>
      </c>
      <c r="AK98">
        <v>48.910204</v>
      </c>
      <c r="AL98">
        <v>76.856679</v>
      </c>
      <c r="AM98">
        <v>15.490525999999999</v>
      </c>
      <c r="AN98">
        <v>0.88922400000000001</v>
      </c>
      <c r="AO98">
        <v>27.901541000000002</v>
      </c>
      <c r="AP98">
        <v>11.164683999999999</v>
      </c>
      <c r="AQ98">
        <v>60.277090000000001</v>
      </c>
      <c r="AR98">
        <v>47.575555000000001</v>
      </c>
      <c r="AS98">
        <v>30.889426</v>
      </c>
      <c r="AT98">
        <v>10.892175999999999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68.450000000000017</v>
      </c>
      <c r="BA98">
        <f t="shared" si="4"/>
        <v>2153.8087579999997</v>
      </c>
      <c r="BD98">
        <v>21.79</v>
      </c>
      <c r="BE98">
        <v>7.11</v>
      </c>
      <c r="BF98">
        <v>1.46</v>
      </c>
      <c r="BG98">
        <v>3.95</v>
      </c>
      <c r="BH98">
        <v>5.41</v>
      </c>
      <c r="BI98">
        <v>4.45</v>
      </c>
      <c r="BJ98">
        <v>2.9</v>
      </c>
      <c r="BK98">
        <v>3.99</v>
      </c>
      <c r="BL98">
        <v>0.95</v>
      </c>
      <c r="BM98">
        <v>0</v>
      </c>
      <c r="BN98">
        <v>0.49</v>
      </c>
      <c r="BO98">
        <v>10.33</v>
      </c>
      <c r="BP98">
        <v>0</v>
      </c>
      <c r="BQ98">
        <v>4.2699999999999996</v>
      </c>
      <c r="BR98">
        <v>1.06</v>
      </c>
      <c r="BS98">
        <v>0.28999999999999998</v>
      </c>
      <c r="BT98">
        <v>0</v>
      </c>
      <c r="BU98">
        <v>0</v>
      </c>
      <c r="BV98">
        <v>0</v>
      </c>
      <c r="BW98">
        <f t="shared" si="5"/>
        <v>68.450000000000017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10.691624596750021</v>
      </c>
      <c r="M99">
        <f t="shared" si="6"/>
        <v>2.0917439999999998</v>
      </c>
      <c r="N99">
        <f t="shared" si="6"/>
        <v>2.7454140000000034</v>
      </c>
      <c r="O99">
        <f t="shared" si="6"/>
        <v>2.8741869840000001</v>
      </c>
      <c r="P99">
        <f t="shared" si="6"/>
        <v>2.8761480000000006</v>
      </c>
      <c r="Q99">
        <f t="shared" si="6"/>
        <v>0.33541698375000006</v>
      </c>
      <c r="R99">
        <f t="shared" si="6"/>
        <v>0.65353558900000086</v>
      </c>
      <c r="S99">
        <f t="shared" si="6"/>
        <v>0</v>
      </c>
      <c r="T99">
        <f t="shared" si="6"/>
        <v>0</v>
      </c>
      <c r="U99">
        <f t="shared" si="6"/>
        <v>7.3273574429999879</v>
      </c>
      <c r="V99">
        <f t="shared" si="6"/>
        <v>0.21294570450000022</v>
      </c>
      <c r="W99">
        <f t="shared" si="6"/>
        <v>0.87304084524999948</v>
      </c>
      <c r="X99">
        <f t="shared" si="6"/>
        <v>2.9371429944999994</v>
      </c>
      <c r="Y99">
        <f t="shared" si="6"/>
        <v>0</v>
      </c>
      <c r="Z99">
        <f t="shared" si="6"/>
        <v>0.39825542500000011</v>
      </c>
      <c r="AA99">
        <f t="shared" si="6"/>
        <v>0.99263421000000041</v>
      </c>
      <c r="AB99">
        <f t="shared" si="6"/>
        <v>0.92238338999999914</v>
      </c>
      <c r="AC99">
        <f t="shared" si="6"/>
        <v>0.67982044199999947</v>
      </c>
      <c r="AD99">
        <f t="shared" si="6"/>
        <v>0.85620630300000111</v>
      </c>
      <c r="AE99">
        <f t="shared" si="6"/>
        <v>0.84244810149999849</v>
      </c>
      <c r="AF99">
        <f t="shared" si="6"/>
        <v>0.68080262899999933</v>
      </c>
      <c r="AG99">
        <f t="shared" si="6"/>
        <v>0.52612358750000077</v>
      </c>
      <c r="AH99">
        <f t="shared" si="6"/>
        <v>3.5596716869999954</v>
      </c>
      <c r="AI99">
        <f t="shared" si="6"/>
        <v>0.54102594150000038</v>
      </c>
      <c r="AJ99">
        <f t="shared" si="6"/>
        <v>0</v>
      </c>
      <c r="AK99">
        <f t="shared" si="6"/>
        <v>1.1738448959999974</v>
      </c>
      <c r="AL99">
        <f t="shared" si="6"/>
        <v>1.8570509130000037</v>
      </c>
      <c r="AM99">
        <f t="shared" si="6"/>
        <v>0.37409620500000074</v>
      </c>
      <c r="AN99">
        <f t="shared" si="6"/>
        <v>1.5607722500000009E-2</v>
      </c>
      <c r="AO99">
        <f t="shared" si="6"/>
        <v>0.66643399950000037</v>
      </c>
      <c r="AP99">
        <f t="shared" si="6"/>
        <v>0.27303854799999988</v>
      </c>
      <c r="AQ99">
        <f t="shared" si="6"/>
        <v>1.2201839982499989</v>
      </c>
      <c r="AR99">
        <f t="shared" si="6"/>
        <v>1.1329931339999999</v>
      </c>
      <c r="AS99">
        <f t="shared" si="6"/>
        <v>0.74286255300000081</v>
      </c>
      <c r="AT99">
        <f t="shared" si="6"/>
        <v>0.26062412174999949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1.6549149999999995</v>
      </c>
      <c r="BA99">
        <f t="shared" si="4"/>
        <v>52.989579948250025</v>
      </c>
      <c r="BD99">
        <f t="shared" ref="BD99:BW99" si="7">SUM(BD3:BD98)/4000</f>
        <v>0.52295999999999943</v>
      </c>
      <c r="BE99">
        <f t="shared" si="7"/>
        <v>0.16923999999999997</v>
      </c>
      <c r="BF99">
        <f t="shared" si="7"/>
        <v>3.5042500000000004E-2</v>
      </c>
      <c r="BG99">
        <f t="shared" si="7"/>
        <v>9.3839999999999799E-2</v>
      </c>
      <c r="BH99">
        <f t="shared" si="7"/>
        <v>0.12984000000000026</v>
      </c>
      <c r="BI99">
        <f t="shared" si="7"/>
        <v>0.10679999999999983</v>
      </c>
      <c r="BJ99">
        <f t="shared" si="7"/>
        <v>6.9600000000000037E-2</v>
      </c>
      <c r="BK99">
        <f t="shared" si="7"/>
        <v>9.7994999999999985E-2</v>
      </c>
      <c r="BL99">
        <f t="shared" si="7"/>
        <v>3.4722499999999976E-2</v>
      </c>
      <c r="BM99">
        <f t="shared" si="7"/>
        <v>0</v>
      </c>
      <c r="BN99">
        <f t="shared" si="7"/>
        <v>1.1599999999999991E-2</v>
      </c>
      <c r="BO99">
        <f t="shared" si="7"/>
        <v>0.25114500000000023</v>
      </c>
      <c r="BP99">
        <f t="shared" si="7"/>
        <v>0</v>
      </c>
      <c r="BQ99">
        <f t="shared" si="7"/>
        <v>0.10143999999999993</v>
      </c>
      <c r="BR99">
        <f t="shared" si="7"/>
        <v>2.5680000000000022E-2</v>
      </c>
      <c r="BS99">
        <f t="shared" si="7"/>
        <v>5.0100000000000075E-3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1.6549149999999995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44787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  <c r="AC1" s="108" t="s">
        <v>450</v>
      </c>
      <c r="AD1" s="108" t="s">
        <v>451</v>
      </c>
      <c r="AE1" s="108" t="s">
        <v>452</v>
      </c>
    </row>
    <row r="2" spans="1:31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  <c r="AC2" t="s">
        <v>450</v>
      </c>
      <c r="AD2" t="s">
        <v>451</v>
      </c>
      <c r="AE2" t="s">
        <v>452</v>
      </c>
    </row>
    <row r="3" spans="1:31">
      <c r="A3" t="s">
        <v>45</v>
      </c>
      <c r="B3" s="75">
        <v>262.05</v>
      </c>
      <c r="C3" s="75">
        <v>87.35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116.35</v>
      </c>
      <c r="J3">
        <v>272.36</v>
      </c>
      <c r="K3">
        <v>80.709999999999994</v>
      </c>
      <c r="L3">
        <v>10.67</v>
      </c>
      <c r="M3">
        <v>22.73</v>
      </c>
      <c r="N3" s="135">
        <v>0</v>
      </c>
      <c r="O3" s="135">
        <v>0</v>
      </c>
      <c r="P3" s="135">
        <v>0</v>
      </c>
      <c r="Q3">
        <v>10.8</v>
      </c>
      <c r="R3">
        <v>0</v>
      </c>
      <c r="S3">
        <v>9.32</v>
      </c>
      <c r="T3">
        <v>65.44</v>
      </c>
      <c r="U3">
        <v>21.82</v>
      </c>
      <c r="V3">
        <v>21.81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11.02</v>
      </c>
      <c r="AD3">
        <v>14.98</v>
      </c>
      <c r="AE3">
        <v>14.98</v>
      </c>
    </row>
    <row r="4" spans="1:31">
      <c r="A4" t="s">
        <v>46</v>
      </c>
      <c r="B4" s="75">
        <v>262.05</v>
      </c>
      <c r="C4" s="75">
        <v>87.35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116.35</v>
      </c>
      <c r="J4">
        <v>272.36</v>
      </c>
      <c r="K4">
        <v>80.709999999999994</v>
      </c>
      <c r="L4">
        <v>10.67</v>
      </c>
      <c r="M4">
        <v>22.56</v>
      </c>
      <c r="N4" s="135">
        <v>0</v>
      </c>
      <c r="O4" s="135">
        <v>0</v>
      </c>
      <c r="P4" s="135">
        <v>0</v>
      </c>
      <c r="Q4">
        <v>10.8</v>
      </c>
      <c r="R4">
        <v>0</v>
      </c>
      <c r="S4">
        <v>9.32</v>
      </c>
      <c r="T4">
        <v>65.45</v>
      </c>
      <c r="U4">
        <v>21.82</v>
      </c>
      <c r="V4">
        <v>21.81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11.11</v>
      </c>
      <c r="AD4">
        <v>15.39</v>
      </c>
      <c r="AE4">
        <v>15.39</v>
      </c>
    </row>
    <row r="5" spans="1:31">
      <c r="A5" t="s">
        <v>47</v>
      </c>
      <c r="B5" s="75">
        <v>262.05</v>
      </c>
      <c r="C5" s="75">
        <v>87.35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116.35</v>
      </c>
      <c r="J5">
        <v>272.36</v>
      </c>
      <c r="K5">
        <v>80.709999999999994</v>
      </c>
      <c r="L5">
        <v>10.67</v>
      </c>
      <c r="M5">
        <v>22.16</v>
      </c>
      <c r="N5" s="135">
        <v>0</v>
      </c>
      <c r="O5" s="135">
        <v>0</v>
      </c>
      <c r="P5" s="135">
        <v>0</v>
      </c>
      <c r="Q5">
        <v>10.8</v>
      </c>
      <c r="R5">
        <v>0</v>
      </c>
      <c r="S5">
        <v>9.32</v>
      </c>
      <c r="T5">
        <v>66.510000000000005</v>
      </c>
      <c r="U5">
        <v>22.17</v>
      </c>
      <c r="V5">
        <v>22.18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12.04</v>
      </c>
      <c r="AD5">
        <v>15.76</v>
      </c>
      <c r="AE5">
        <v>15.76</v>
      </c>
    </row>
    <row r="6" spans="1:31">
      <c r="A6" t="s">
        <v>48</v>
      </c>
      <c r="B6" s="75">
        <v>262.05</v>
      </c>
      <c r="C6" s="75">
        <v>87.35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116.35</v>
      </c>
      <c r="J6">
        <v>272.36</v>
      </c>
      <c r="K6">
        <v>80.709999999999994</v>
      </c>
      <c r="L6">
        <v>10.67</v>
      </c>
      <c r="M6">
        <v>22.11</v>
      </c>
      <c r="N6" s="135">
        <v>0</v>
      </c>
      <c r="O6" s="135">
        <v>0</v>
      </c>
      <c r="P6" s="135">
        <v>0</v>
      </c>
      <c r="Q6">
        <v>10.8</v>
      </c>
      <c r="R6">
        <v>0</v>
      </c>
      <c r="S6">
        <v>9.32</v>
      </c>
      <c r="T6">
        <v>66.52</v>
      </c>
      <c r="U6">
        <v>22.17</v>
      </c>
      <c r="V6">
        <v>22.18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12.2</v>
      </c>
      <c r="AD6">
        <v>16.11</v>
      </c>
      <c r="AE6">
        <v>16.11</v>
      </c>
    </row>
    <row r="7" spans="1:31">
      <c r="A7" t="s">
        <v>49</v>
      </c>
      <c r="B7" s="75">
        <v>262.05</v>
      </c>
      <c r="C7" s="75">
        <v>87.35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116.35</v>
      </c>
      <c r="J7">
        <v>272.36</v>
      </c>
      <c r="K7">
        <v>80.709999999999994</v>
      </c>
      <c r="L7">
        <v>10.67</v>
      </c>
      <c r="M7">
        <v>21.99</v>
      </c>
      <c r="N7" s="135">
        <v>0</v>
      </c>
      <c r="O7" s="135">
        <v>0</v>
      </c>
      <c r="P7" s="135">
        <v>0</v>
      </c>
      <c r="Q7">
        <v>10.8</v>
      </c>
      <c r="R7">
        <v>0</v>
      </c>
      <c r="S7">
        <v>9.08</v>
      </c>
      <c r="T7">
        <v>100</v>
      </c>
      <c r="U7">
        <v>33.33</v>
      </c>
      <c r="V7">
        <v>33.35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16.04</v>
      </c>
      <c r="AD7">
        <v>16.75</v>
      </c>
      <c r="AE7">
        <v>16.75</v>
      </c>
    </row>
    <row r="8" spans="1:31">
      <c r="A8" t="s">
        <v>50</v>
      </c>
      <c r="B8" s="75">
        <v>262.05</v>
      </c>
      <c r="C8" s="75">
        <v>87.35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66.540000000000006</v>
      </c>
      <c r="J8">
        <v>272.36</v>
      </c>
      <c r="K8">
        <v>80.709999999999994</v>
      </c>
      <c r="L8">
        <v>10.67</v>
      </c>
      <c r="M8">
        <v>21.73</v>
      </c>
      <c r="N8" s="135">
        <v>0</v>
      </c>
      <c r="O8" s="135">
        <v>0</v>
      </c>
      <c r="P8" s="135">
        <v>0</v>
      </c>
      <c r="Q8">
        <v>10.8</v>
      </c>
      <c r="R8">
        <v>0</v>
      </c>
      <c r="S8">
        <v>9.08</v>
      </c>
      <c r="T8">
        <v>100.33</v>
      </c>
      <c r="U8">
        <v>33.44</v>
      </c>
      <c r="V8">
        <v>33.46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15.86</v>
      </c>
      <c r="AD8">
        <v>24.22</v>
      </c>
      <c r="AE8">
        <v>24.22</v>
      </c>
    </row>
    <row r="9" spans="1:31">
      <c r="A9" t="s">
        <v>51</v>
      </c>
      <c r="B9" s="75">
        <v>262.05</v>
      </c>
      <c r="C9" s="75">
        <v>87.35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66.540000000000006</v>
      </c>
      <c r="J9">
        <v>272.36</v>
      </c>
      <c r="K9">
        <v>80.709999999999994</v>
      </c>
      <c r="L9">
        <v>10.67</v>
      </c>
      <c r="M9">
        <v>21.5</v>
      </c>
      <c r="N9" s="135">
        <v>0</v>
      </c>
      <c r="O9" s="135">
        <v>0</v>
      </c>
      <c r="P9" s="135">
        <v>0</v>
      </c>
      <c r="Q9">
        <v>10.8</v>
      </c>
      <c r="R9">
        <v>0</v>
      </c>
      <c r="S9">
        <v>9.08</v>
      </c>
      <c r="T9">
        <v>100.22</v>
      </c>
      <c r="U9">
        <v>33.409999999999997</v>
      </c>
      <c r="V9">
        <v>33.409999999999997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15.77</v>
      </c>
      <c r="AD9">
        <v>24.19</v>
      </c>
      <c r="AE9">
        <v>24.19</v>
      </c>
    </row>
    <row r="10" spans="1:31">
      <c r="A10" t="s">
        <v>52</v>
      </c>
      <c r="B10" s="75">
        <v>262.05</v>
      </c>
      <c r="C10" s="75">
        <v>68.3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66.540000000000006</v>
      </c>
      <c r="J10">
        <v>272.36</v>
      </c>
      <c r="K10">
        <v>80.709999999999994</v>
      </c>
      <c r="L10">
        <v>10.67</v>
      </c>
      <c r="M10">
        <v>24.05</v>
      </c>
      <c r="N10" s="135">
        <v>0</v>
      </c>
      <c r="O10" s="135">
        <v>0</v>
      </c>
      <c r="P10" s="135">
        <v>0</v>
      </c>
      <c r="Q10">
        <v>10.8</v>
      </c>
      <c r="R10">
        <v>0</v>
      </c>
      <c r="S10">
        <v>9.08</v>
      </c>
      <c r="T10">
        <v>100.22</v>
      </c>
      <c r="U10">
        <v>33.409999999999997</v>
      </c>
      <c r="V10">
        <v>33.4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15.89</v>
      </c>
      <c r="AD10">
        <v>24.18</v>
      </c>
      <c r="AE10">
        <v>24.18</v>
      </c>
    </row>
    <row r="11" spans="1:31">
      <c r="A11" t="s">
        <v>53</v>
      </c>
      <c r="B11" s="75">
        <v>262.05</v>
      </c>
      <c r="C11" s="75">
        <v>68.3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66.540000000000006</v>
      </c>
      <c r="J11">
        <v>272.36</v>
      </c>
      <c r="K11">
        <v>80.709999999999994</v>
      </c>
      <c r="L11">
        <v>10.67</v>
      </c>
      <c r="M11">
        <v>23.93</v>
      </c>
      <c r="N11" s="135">
        <v>0</v>
      </c>
      <c r="O11" s="135">
        <v>0</v>
      </c>
      <c r="P11" s="135">
        <v>0</v>
      </c>
      <c r="Q11">
        <v>10.8</v>
      </c>
      <c r="R11">
        <v>0</v>
      </c>
      <c r="S11">
        <v>8.85</v>
      </c>
      <c r="T11">
        <v>100.39</v>
      </c>
      <c r="U11">
        <v>33.46</v>
      </c>
      <c r="V11">
        <v>33.479999999999997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15.59</v>
      </c>
      <c r="AD11">
        <v>24.08</v>
      </c>
      <c r="AE11">
        <v>24.08</v>
      </c>
    </row>
    <row r="12" spans="1:31">
      <c r="A12" t="s">
        <v>54</v>
      </c>
      <c r="B12" s="75">
        <v>262.05</v>
      </c>
      <c r="C12" s="75">
        <v>68.3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66.540000000000006</v>
      </c>
      <c r="J12">
        <v>272.36</v>
      </c>
      <c r="K12">
        <v>80.709999999999994</v>
      </c>
      <c r="L12">
        <v>10.67</v>
      </c>
      <c r="M12">
        <v>23.9</v>
      </c>
      <c r="N12" s="135">
        <v>0</v>
      </c>
      <c r="O12" s="135">
        <v>0</v>
      </c>
      <c r="P12" s="135">
        <v>0</v>
      </c>
      <c r="Q12">
        <v>10.8</v>
      </c>
      <c r="R12">
        <v>0</v>
      </c>
      <c r="S12">
        <v>8.85</v>
      </c>
      <c r="T12">
        <v>100.19</v>
      </c>
      <c r="U12">
        <v>33.4</v>
      </c>
      <c r="V12">
        <v>33.4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15.43</v>
      </c>
      <c r="AD12">
        <v>24.05</v>
      </c>
      <c r="AE12">
        <v>24.05</v>
      </c>
    </row>
    <row r="13" spans="1:31">
      <c r="A13" t="s">
        <v>55</v>
      </c>
      <c r="B13" s="75">
        <v>225.55</v>
      </c>
      <c r="C13" s="75">
        <v>68.3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66.540000000000006</v>
      </c>
      <c r="J13">
        <v>272.36</v>
      </c>
      <c r="K13">
        <v>80.709999999999994</v>
      </c>
      <c r="L13">
        <v>10.67</v>
      </c>
      <c r="M13">
        <v>23.9</v>
      </c>
      <c r="N13" s="135">
        <v>0</v>
      </c>
      <c r="O13" s="135">
        <v>0</v>
      </c>
      <c r="P13" s="135">
        <v>0</v>
      </c>
      <c r="Q13">
        <v>10.8</v>
      </c>
      <c r="R13">
        <v>0</v>
      </c>
      <c r="S13">
        <v>8.85</v>
      </c>
      <c r="T13">
        <v>100.04</v>
      </c>
      <c r="U13">
        <v>33.35</v>
      </c>
      <c r="V13">
        <v>33.33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15.27</v>
      </c>
      <c r="AD13">
        <v>23.95</v>
      </c>
      <c r="AE13">
        <v>23.95</v>
      </c>
    </row>
    <row r="14" spans="1:31">
      <c r="A14" t="s">
        <v>56</v>
      </c>
      <c r="B14" s="75">
        <v>225.55</v>
      </c>
      <c r="C14" s="75">
        <v>55.8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66.540000000000006</v>
      </c>
      <c r="J14">
        <v>272.36</v>
      </c>
      <c r="K14">
        <v>80.709999999999994</v>
      </c>
      <c r="L14">
        <v>10.67</v>
      </c>
      <c r="M14">
        <v>23.82</v>
      </c>
      <c r="N14" s="135">
        <v>0</v>
      </c>
      <c r="O14" s="135">
        <v>0</v>
      </c>
      <c r="P14" s="135">
        <v>0</v>
      </c>
      <c r="Q14">
        <v>10.8</v>
      </c>
      <c r="R14">
        <v>0</v>
      </c>
      <c r="S14">
        <v>8.85</v>
      </c>
      <c r="T14">
        <v>100.24</v>
      </c>
      <c r="U14">
        <v>33.409999999999997</v>
      </c>
      <c r="V14">
        <v>33.409999999999997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15.67</v>
      </c>
      <c r="AD14">
        <v>23.95</v>
      </c>
      <c r="AE14">
        <v>23.95</v>
      </c>
    </row>
    <row r="15" spans="1:31">
      <c r="A15" t="s">
        <v>57</v>
      </c>
      <c r="B15" s="75">
        <v>225.55</v>
      </c>
      <c r="C15" s="75">
        <v>55.8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66.540000000000006</v>
      </c>
      <c r="J15">
        <v>272.36</v>
      </c>
      <c r="K15">
        <v>80.709999999999994</v>
      </c>
      <c r="L15">
        <v>10.67</v>
      </c>
      <c r="M15">
        <v>23.68</v>
      </c>
      <c r="N15" s="135">
        <v>0</v>
      </c>
      <c r="O15" s="135">
        <v>0</v>
      </c>
      <c r="P15" s="135">
        <v>0</v>
      </c>
      <c r="Q15">
        <v>10.8</v>
      </c>
      <c r="R15">
        <v>0</v>
      </c>
      <c r="S15">
        <v>8.7100000000000009</v>
      </c>
      <c r="T15">
        <v>100.42</v>
      </c>
      <c r="U15">
        <v>33.47</v>
      </c>
      <c r="V15">
        <v>33.47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15.72</v>
      </c>
      <c r="AD15">
        <v>23.9</v>
      </c>
      <c r="AE15">
        <v>23.9</v>
      </c>
    </row>
    <row r="16" spans="1:31">
      <c r="A16" t="s">
        <v>58</v>
      </c>
      <c r="B16" s="75">
        <v>225.55</v>
      </c>
      <c r="C16" s="75">
        <v>55.8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66.540000000000006</v>
      </c>
      <c r="J16">
        <v>272.36</v>
      </c>
      <c r="K16">
        <v>80.709999999999994</v>
      </c>
      <c r="L16">
        <v>10.67</v>
      </c>
      <c r="M16">
        <v>23.51</v>
      </c>
      <c r="N16" s="135">
        <v>0</v>
      </c>
      <c r="O16" s="135">
        <v>0</v>
      </c>
      <c r="P16" s="135">
        <v>0</v>
      </c>
      <c r="Q16">
        <v>10.8</v>
      </c>
      <c r="R16">
        <v>0</v>
      </c>
      <c r="S16">
        <v>8.7100000000000009</v>
      </c>
      <c r="T16">
        <v>89.47</v>
      </c>
      <c r="U16">
        <v>29.82</v>
      </c>
      <c r="V16">
        <v>29.84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13.04</v>
      </c>
      <c r="AD16">
        <v>23.74</v>
      </c>
      <c r="AE16">
        <v>23.74</v>
      </c>
    </row>
    <row r="17" spans="1:31">
      <c r="A17" t="s">
        <v>59</v>
      </c>
      <c r="B17" s="75">
        <v>225.55</v>
      </c>
      <c r="C17" s="75">
        <v>55.8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66.540000000000006</v>
      </c>
      <c r="J17">
        <v>272.36</v>
      </c>
      <c r="K17">
        <v>62.95</v>
      </c>
      <c r="L17">
        <v>10.67</v>
      </c>
      <c r="M17">
        <v>21.28</v>
      </c>
      <c r="N17" s="135">
        <v>0</v>
      </c>
      <c r="O17" s="135">
        <v>0</v>
      </c>
      <c r="P17" s="135">
        <v>0</v>
      </c>
      <c r="Q17">
        <v>10.8</v>
      </c>
      <c r="R17">
        <v>0</v>
      </c>
      <c r="S17">
        <v>8.7100000000000009</v>
      </c>
      <c r="T17">
        <v>89</v>
      </c>
      <c r="U17">
        <v>29.67</v>
      </c>
      <c r="V17">
        <v>29.66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13.04</v>
      </c>
      <c r="AD17">
        <v>22.18</v>
      </c>
      <c r="AE17">
        <v>22.18</v>
      </c>
    </row>
    <row r="18" spans="1:31">
      <c r="A18" t="s">
        <v>60</v>
      </c>
      <c r="B18" s="75">
        <v>205.52</v>
      </c>
      <c r="C18" s="75">
        <v>55.8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66.540000000000006</v>
      </c>
      <c r="J18">
        <v>272.36</v>
      </c>
      <c r="K18">
        <v>62.95</v>
      </c>
      <c r="L18">
        <v>10.67</v>
      </c>
      <c r="M18">
        <v>21.09</v>
      </c>
      <c r="N18" s="135">
        <v>0</v>
      </c>
      <c r="O18" s="135">
        <v>0</v>
      </c>
      <c r="P18" s="135">
        <v>0</v>
      </c>
      <c r="Q18">
        <v>10.8</v>
      </c>
      <c r="R18">
        <v>0</v>
      </c>
      <c r="S18">
        <v>8.7100000000000009</v>
      </c>
      <c r="T18">
        <v>87.83</v>
      </c>
      <c r="U18">
        <v>29.28</v>
      </c>
      <c r="V18">
        <v>29.27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13.09</v>
      </c>
      <c r="AD18">
        <v>21.83</v>
      </c>
      <c r="AE18">
        <v>21.83</v>
      </c>
    </row>
    <row r="19" spans="1:31">
      <c r="A19" t="s">
        <v>61</v>
      </c>
      <c r="B19" s="75">
        <v>232.34</v>
      </c>
      <c r="C19" s="75">
        <v>55.8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66.540000000000006</v>
      </c>
      <c r="J19">
        <v>272.36</v>
      </c>
      <c r="K19">
        <v>62.95</v>
      </c>
      <c r="L19">
        <v>10.67</v>
      </c>
      <c r="M19">
        <v>20.6</v>
      </c>
      <c r="N19" s="135">
        <v>0</v>
      </c>
      <c r="O19" s="135">
        <v>0</v>
      </c>
      <c r="P19" s="135">
        <v>0</v>
      </c>
      <c r="Q19">
        <v>10.8</v>
      </c>
      <c r="R19">
        <v>0</v>
      </c>
      <c r="S19">
        <v>8.52</v>
      </c>
      <c r="T19">
        <v>86.42</v>
      </c>
      <c r="U19">
        <v>28.81</v>
      </c>
      <c r="V19">
        <v>28.79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13.74</v>
      </c>
      <c r="AD19">
        <v>21.75</v>
      </c>
      <c r="AE19">
        <v>21.75</v>
      </c>
    </row>
    <row r="20" spans="1:31">
      <c r="A20" t="s">
        <v>62</v>
      </c>
      <c r="B20" s="75">
        <v>227.5</v>
      </c>
      <c r="C20" s="75">
        <v>55.8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66.540000000000006</v>
      </c>
      <c r="J20">
        <v>272.36</v>
      </c>
      <c r="K20">
        <v>53.26</v>
      </c>
      <c r="L20">
        <v>10.67</v>
      </c>
      <c r="M20">
        <v>19.7</v>
      </c>
      <c r="N20" s="135">
        <v>0</v>
      </c>
      <c r="O20" s="135">
        <v>0</v>
      </c>
      <c r="P20" s="135">
        <v>0</v>
      </c>
      <c r="Q20">
        <v>10.8</v>
      </c>
      <c r="R20">
        <v>0</v>
      </c>
      <c r="S20">
        <v>8.52</v>
      </c>
      <c r="T20">
        <v>86.37</v>
      </c>
      <c r="U20">
        <v>28.79</v>
      </c>
      <c r="V20">
        <v>28.79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14.02</v>
      </c>
      <c r="AD20">
        <v>21.61</v>
      </c>
      <c r="AE20">
        <v>21.61</v>
      </c>
    </row>
    <row r="21" spans="1:31">
      <c r="A21" t="s">
        <v>63</v>
      </c>
      <c r="B21" s="75">
        <v>227.5</v>
      </c>
      <c r="C21" s="75">
        <v>55.8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66.540000000000006</v>
      </c>
      <c r="J21">
        <v>272.36</v>
      </c>
      <c r="K21">
        <v>53.26</v>
      </c>
      <c r="L21">
        <v>10.67</v>
      </c>
      <c r="M21">
        <v>19.34</v>
      </c>
      <c r="N21" s="135">
        <v>0</v>
      </c>
      <c r="O21" s="135">
        <v>0</v>
      </c>
      <c r="P21" s="135">
        <v>0</v>
      </c>
      <c r="Q21">
        <v>10.8</v>
      </c>
      <c r="R21">
        <v>0</v>
      </c>
      <c r="S21">
        <v>8.52</v>
      </c>
      <c r="T21">
        <v>77.42</v>
      </c>
      <c r="U21">
        <v>25.81</v>
      </c>
      <c r="V21">
        <v>25.79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14.4</v>
      </c>
      <c r="AD21">
        <v>21.58</v>
      </c>
      <c r="AE21">
        <v>21.58</v>
      </c>
    </row>
    <row r="22" spans="1:31">
      <c r="A22" t="s">
        <v>64</v>
      </c>
      <c r="B22" s="75">
        <v>227.5</v>
      </c>
      <c r="C22" s="75">
        <v>55.8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66.540000000000006</v>
      </c>
      <c r="J22">
        <v>272.36</v>
      </c>
      <c r="K22">
        <v>53.26</v>
      </c>
      <c r="L22">
        <v>10.67</v>
      </c>
      <c r="M22">
        <v>19.079999999999998</v>
      </c>
      <c r="N22" s="135">
        <v>0</v>
      </c>
      <c r="O22" s="135">
        <v>0</v>
      </c>
      <c r="P22" s="135">
        <v>0</v>
      </c>
      <c r="Q22">
        <v>10.8</v>
      </c>
      <c r="R22">
        <v>0</v>
      </c>
      <c r="S22">
        <v>8.52</v>
      </c>
      <c r="T22">
        <v>78.19</v>
      </c>
      <c r="U22">
        <v>26.06</v>
      </c>
      <c r="V22">
        <v>26.07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13.21</v>
      </c>
      <c r="AD22">
        <v>21.48</v>
      </c>
      <c r="AE22">
        <v>21.48</v>
      </c>
    </row>
    <row r="23" spans="1:31">
      <c r="A23" t="s">
        <v>65</v>
      </c>
      <c r="B23" s="75">
        <v>262.05</v>
      </c>
      <c r="C23" s="75">
        <v>55.8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66.540000000000006</v>
      </c>
      <c r="J23">
        <v>272.36</v>
      </c>
      <c r="K23">
        <v>62.95</v>
      </c>
      <c r="L23">
        <v>10.67</v>
      </c>
      <c r="M23">
        <v>14.54</v>
      </c>
      <c r="N23" s="135">
        <v>0</v>
      </c>
      <c r="O23" s="135">
        <v>0</v>
      </c>
      <c r="P23" s="135">
        <v>0</v>
      </c>
      <c r="Q23">
        <v>10.8</v>
      </c>
      <c r="R23">
        <v>0</v>
      </c>
      <c r="S23">
        <v>8.2899999999999991</v>
      </c>
      <c r="T23">
        <v>78.319999999999993</v>
      </c>
      <c r="U23">
        <v>26.11</v>
      </c>
      <c r="V23">
        <v>26.09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13.39</v>
      </c>
      <c r="AD23">
        <v>23.7</v>
      </c>
      <c r="AE23">
        <v>23.7</v>
      </c>
    </row>
    <row r="24" spans="1:31">
      <c r="A24" t="s">
        <v>66</v>
      </c>
      <c r="B24" s="75">
        <v>262.05</v>
      </c>
      <c r="C24" s="75">
        <v>87.35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116.35</v>
      </c>
      <c r="J24">
        <v>272.36</v>
      </c>
      <c r="K24">
        <v>80.709999999999994</v>
      </c>
      <c r="L24">
        <v>10.67</v>
      </c>
      <c r="M24">
        <v>14.45</v>
      </c>
      <c r="N24" s="135">
        <v>0</v>
      </c>
      <c r="O24" s="135">
        <v>0</v>
      </c>
      <c r="P24" s="135">
        <v>0</v>
      </c>
      <c r="Q24">
        <v>10.8</v>
      </c>
      <c r="R24">
        <v>0</v>
      </c>
      <c r="S24">
        <v>8.2899999999999991</v>
      </c>
      <c r="T24">
        <v>79.260000000000005</v>
      </c>
      <c r="U24">
        <v>26.42</v>
      </c>
      <c r="V24">
        <v>26.43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13.48</v>
      </c>
      <c r="AD24">
        <v>23.38</v>
      </c>
      <c r="AE24">
        <v>23.38</v>
      </c>
    </row>
    <row r="25" spans="1:31">
      <c r="A25" t="s">
        <v>67</v>
      </c>
      <c r="B25" s="75">
        <v>262.05</v>
      </c>
      <c r="C25" s="75">
        <v>87.35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116.35</v>
      </c>
      <c r="J25">
        <v>272.36</v>
      </c>
      <c r="K25">
        <v>80.709999999999994</v>
      </c>
      <c r="L25">
        <v>10.67</v>
      </c>
      <c r="M25">
        <v>14.36</v>
      </c>
      <c r="N25" s="135">
        <v>0</v>
      </c>
      <c r="O25" s="135">
        <v>0</v>
      </c>
      <c r="P25" s="135">
        <v>0</v>
      </c>
      <c r="Q25">
        <v>10.8</v>
      </c>
      <c r="R25">
        <v>0</v>
      </c>
      <c r="S25">
        <v>8.2899999999999991</v>
      </c>
      <c r="T25">
        <v>79.349999999999994</v>
      </c>
      <c r="U25">
        <v>26.45</v>
      </c>
      <c r="V25">
        <v>26.45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13.54</v>
      </c>
      <c r="AD25">
        <v>23.29</v>
      </c>
      <c r="AE25">
        <v>23.29</v>
      </c>
    </row>
    <row r="26" spans="1:31">
      <c r="A26" t="s">
        <v>68</v>
      </c>
      <c r="B26" s="75">
        <v>262.05</v>
      </c>
      <c r="C26" s="75">
        <v>87.35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116.35</v>
      </c>
      <c r="J26">
        <v>272.36</v>
      </c>
      <c r="K26">
        <v>80.709999999999994</v>
      </c>
      <c r="L26">
        <v>10.67</v>
      </c>
      <c r="M26">
        <v>14.06</v>
      </c>
      <c r="N26" s="135">
        <v>0</v>
      </c>
      <c r="O26" s="135">
        <v>0</v>
      </c>
      <c r="P26" s="135">
        <v>0</v>
      </c>
      <c r="Q26">
        <v>10.8</v>
      </c>
      <c r="R26">
        <v>0.1</v>
      </c>
      <c r="S26">
        <v>8.2899999999999991</v>
      </c>
      <c r="T26">
        <v>78.319999999999993</v>
      </c>
      <c r="U26">
        <v>26.11</v>
      </c>
      <c r="V26">
        <v>26.09</v>
      </c>
      <c r="W26">
        <v>0.14000000000000001</v>
      </c>
      <c r="X26">
        <v>0.03</v>
      </c>
      <c r="Y26">
        <v>0</v>
      </c>
      <c r="Z26">
        <v>0</v>
      </c>
      <c r="AA26">
        <v>0</v>
      </c>
      <c r="AB26">
        <v>0</v>
      </c>
      <c r="AC26">
        <v>13.76</v>
      </c>
      <c r="AD26">
        <v>23.19</v>
      </c>
      <c r="AE26">
        <v>23.19</v>
      </c>
    </row>
    <row r="27" spans="1:31">
      <c r="A27" t="s">
        <v>69</v>
      </c>
      <c r="B27" s="75">
        <v>262.05</v>
      </c>
      <c r="C27" s="75">
        <v>87.35</v>
      </c>
      <c r="D27" s="135">
        <f t="shared" si="0"/>
        <v>19.47</v>
      </c>
      <c r="E27" s="75"/>
      <c r="F27" s="78">
        <v>0.1</v>
      </c>
      <c r="G27" s="78">
        <v>0.1</v>
      </c>
      <c r="H27" s="78">
        <v>0.1</v>
      </c>
      <c r="I27">
        <v>116.35</v>
      </c>
      <c r="J27">
        <v>272.36</v>
      </c>
      <c r="K27">
        <v>80.709999999999994</v>
      </c>
      <c r="L27">
        <v>10.67</v>
      </c>
      <c r="M27">
        <v>13.95</v>
      </c>
      <c r="N27" s="135">
        <v>6.89</v>
      </c>
      <c r="O27" s="135">
        <v>5.6</v>
      </c>
      <c r="P27" s="135">
        <v>6.98</v>
      </c>
      <c r="Q27">
        <v>10.8</v>
      </c>
      <c r="R27">
        <v>1.71</v>
      </c>
      <c r="S27">
        <v>8.14</v>
      </c>
      <c r="T27">
        <v>77.83</v>
      </c>
      <c r="U27">
        <v>25.94</v>
      </c>
      <c r="V27">
        <v>25.95</v>
      </c>
      <c r="W27">
        <v>1.53</v>
      </c>
      <c r="X27">
        <v>0.31</v>
      </c>
      <c r="Y27">
        <v>0.06</v>
      </c>
      <c r="Z27">
        <v>0</v>
      </c>
      <c r="AA27">
        <v>0.25</v>
      </c>
      <c r="AB27">
        <v>0.13</v>
      </c>
      <c r="AC27">
        <v>13.69</v>
      </c>
      <c r="AD27">
        <v>23.09</v>
      </c>
      <c r="AE27">
        <v>23.09</v>
      </c>
    </row>
    <row r="28" spans="1:31">
      <c r="A28" t="s">
        <v>70</v>
      </c>
      <c r="B28" s="75">
        <v>262.05</v>
      </c>
      <c r="C28" s="75">
        <v>87.35</v>
      </c>
      <c r="D28" s="135">
        <f t="shared" si="0"/>
        <v>40.1</v>
      </c>
      <c r="E28" s="75"/>
      <c r="F28" s="78">
        <v>0.39</v>
      </c>
      <c r="G28" s="78">
        <v>0.39</v>
      </c>
      <c r="H28" s="78">
        <v>0.4</v>
      </c>
      <c r="I28">
        <v>116.35</v>
      </c>
      <c r="J28">
        <v>272.36</v>
      </c>
      <c r="K28">
        <v>80.709999999999994</v>
      </c>
      <c r="L28">
        <v>10.67</v>
      </c>
      <c r="M28">
        <v>13.97</v>
      </c>
      <c r="N28" s="135">
        <v>14.56</v>
      </c>
      <c r="O28" s="135">
        <v>10.98</v>
      </c>
      <c r="P28" s="135">
        <v>14.56</v>
      </c>
      <c r="Q28">
        <v>10.8</v>
      </c>
      <c r="R28">
        <v>4.29</v>
      </c>
      <c r="S28">
        <v>8.14</v>
      </c>
      <c r="T28">
        <v>77.459999999999994</v>
      </c>
      <c r="U28">
        <v>25.82</v>
      </c>
      <c r="V28">
        <v>25.82</v>
      </c>
      <c r="W28">
        <v>3.76</v>
      </c>
      <c r="X28">
        <v>0.75</v>
      </c>
      <c r="Y28">
        <v>1</v>
      </c>
      <c r="Z28">
        <v>0</v>
      </c>
      <c r="AA28">
        <v>1.23</v>
      </c>
      <c r="AB28">
        <v>0.62</v>
      </c>
      <c r="AC28">
        <v>13.79</v>
      </c>
      <c r="AD28">
        <v>22.98</v>
      </c>
      <c r="AE28">
        <v>22.98</v>
      </c>
    </row>
    <row r="29" spans="1:31">
      <c r="A29" t="s">
        <v>71</v>
      </c>
      <c r="B29" s="75">
        <v>262.05</v>
      </c>
      <c r="C29" s="75">
        <v>87.35</v>
      </c>
      <c r="D29" s="135">
        <f t="shared" si="0"/>
        <v>40.099999999999994</v>
      </c>
      <c r="E29" s="75"/>
      <c r="F29" s="78">
        <v>0.76</v>
      </c>
      <c r="G29" s="78">
        <v>0.76</v>
      </c>
      <c r="H29" s="78">
        <v>0.78</v>
      </c>
      <c r="I29">
        <v>116.35</v>
      </c>
      <c r="J29">
        <v>272.36</v>
      </c>
      <c r="K29">
        <v>80.709999999999994</v>
      </c>
      <c r="L29">
        <v>10.67</v>
      </c>
      <c r="M29">
        <v>13.34</v>
      </c>
      <c r="N29" s="135">
        <v>13.37</v>
      </c>
      <c r="O29" s="135">
        <v>13.36</v>
      </c>
      <c r="P29" s="135">
        <v>13.37</v>
      </c>
      <c r="Q29">
        <v>10.8</v>
      </c>
      <c r="R29">
        <v>6.88</v>
      </c>
      <c r="S29">
        <v>8.14</v>
      </c>
      <c r="T29">
        <v>76.069999999999993</v>
      </c>
      <c r="U29">
        <v>25.36</v>
      </c>
      <c r="V29">
        <v>25.35</v>
      </c>
      <c r="W29">
        <v>6.95</v>
      </c>
      <c r="X29">
        <v>1.39</v>
      </c>
      <c r="Y29">
        <v>2.59</v>
      </c>
      <c r="Z29">
        <v>0</v>
      </c>
      <c r="AA29">
        <v>3.09</v>
      </c>
      <c r="AB29">
        <v>1.55</v>
      </c>
      <c r="AC29">
        <v>14.05</v>
      </c>
      <c r="AD29">
        <v>23.29</v>
      </c>
      <c r="AE29">
        <v>23.29</v>
      </c>
    </row>
    <row r="30" spans="1:31">
      <c r="A30" t="s">
        <v>72</v>
      </c>
      <c r="B30" s="75">
        <v>262.05</v>
      </c>
      <c r="C30" s="75">
        <v>87.35</v>
      </c>
      <c r="D30" s="135">
        <f t="shared" si="0"/>
        <v>40.099999999999994</v>
      </c>
      <c r="E30" s="75"/>
      <c r="F30" s="78">
        <v>1.19</v>
      </c>
      <c r="G30" s="78">
        <v>1.19</v>
      </c>
      <c r="H30" s="78">
        <v>1.22</v>
      </c>
      <c r="I30">
        <v>116.35</v>
      </c>
      <c r="J30">
        <v>272.36</v>
      </c>
      <c r="K30">
        <v>80.709999999999994</v>
      </c>
      <c r="L30">
        <v>10.67</v>
      </c>
      <c r="M30">
        <v>13.19</v>
      </c>
      <c r="N30" s="135">
        <v>13.37</v>
      </c>
      <c r="O30" s="135">
        <v>13.36</v>
      </c>
      <c r="P30" s="135">
        <v>13.37</v>
      </c>
      <c r="Q30">
        <v>10.8</v>
      </c>
      <c r="R30">
        <v>9.5399999999999991</v>
      </c>
      <c r="S30">
        <v>8.14</v>
      </c>
      <c r="T30">
        <v>74.569999999999993</v>
      </c>
      <c r="U30">
        <v>24.86</v>
      </c>
      <c r="V30">
        <v>24.85</v>
      </c>
      <c r="W30">
        <v>11.24</v>
      </c>
      <c r="X30">
        <v>2.25</v>
      </c>
      <c r="Y30">
        <v>4.01</v>
      </c>
      <c r="Z30">
        <v>0</v>
      </c>
      <c r="AA30">
        <v>6.23</v>
      </c>
      <c r="AB30">
        <v>3.11</v>
      </c>
      <c r="AC30">
        <v>14.55</v>
      </c>
      <c r="AD30">
        <v>23.22</v>
      </c>
      <c r="AE30">
        <v>23.22</v>
      </c>
    </row>
    <row r="31" spans="1:31">
      <c r="A31" t="s">
        <v>73</v>
      </c>
      <c r="B31" s="75">
        <v>262.05</v>
      </c>
      <c r="C31" s="75">
        <v>87.35</v>
      </c>
      <c r="D31" s="135">
        <f t="shared" si="0"/>
        <v>40.099999999999994</v>
      </c>
      <c r="E31" s="75"/>
      <c r="F31" s="78">
        <v>1.73</v>
      </c>
      <c r="G31" s="78">
        <v>1.73</v>
      </c>
      <c r="H31" s="78">
        <v>1.77</v>
      </c>
      <c r="I31">
        <v>116.35</v>
      </c>
      <c r="J31">
        <v>272.36</v>
      </c>
      <c r="K31">
        <v>80.709999999999994</v>
      </c>
      <c r="L31">
        <v>10.67</v>
      </c>
      <c r="M31">
        <v>13.11</v>
      </c>
      <c r="N31" s="135">
        <v>13.37</v>
      </c>
      <c r="O31" s="135">
        <v>13.36</v>
      </c>
      <c r="P31" s="135">
        <v>13.37</v>
      </c>
      <c r="Q31">
        <v>10.8</v>
      </c>
      <c r="R31">
        <v>12.49</v>
      </c>
      <c r="S31">
        <v>8.14</v>
      </c>
      <c r="T31">
        <v>74.86</v>
      </c>
      <c r="U31">
        <v>24.95</v>
      </c>
      <c r="V31">
        <v>24.96</v>
      </c>
      <c r="W31">
        <v>18.53</v>
      </c>
      <c r="X31">
        <v>3.7</v>
      </c>
      <c r="Y31">
        <v>6.75</v>
      </c>
      <c r="Z31">
        <v>2.87</v>
      </c>
      <c r="AA31">
        <v>10.63</v>
      </c>
      <c r="AB31">
        <v>5.31</v>
      </c>
      <c r="AC31">
        <v>15</v>
      </c>
      <c r="AD31">
        <v>23.51</v>
      </c>
      <c r="AE31">
        <v>23.51</v>
      </c>
    </row>
    <row r="32" spans="1:31">
      <c r="A32" t="s">
        <v>74</v>
      </c>
      <c r="B32" s="75">
        <v>262.05</v>
      </c>
      <c r="C32" s="75">
        <v>74.849999999999994</v>
      </c>
      <c r="D32" s="135">
        <f t="shared" si="0"/>
        <v>40.099999999999994</v>
      </c>
      <c r="E32" s="75"/>
      <c r="F32" s="78">
        <v>2.2999999999999998</v>
      </c>
      <c r="G32" s="78">
        <v>2.2999999999999998</v>
      </c>
      <c r="H32" s="78">
        <v>2.37</v>
      </c>
      <c r="I32">
        <v>66.540000000000006</v>
      </c>
      <c r="J32">
        <v>272.36</v>
      </c>
      <c r="K32">
        <v>53.26</v>
      </c>
      <c r="L32">
        <v>10.67</v>
      </c>
      <c r="M32">
        <v>13.09</v>
      </c>
      <c r="N32" s="135">
        <v>13.37</v>
      </c>
      <c r="O32" s="135">
        <v>13.36</v>
      </c>
      <c r="P32" s="135">
        <v>13.37</v>
      </c>
      <c r="Q32">
        <v>10.8</v>
      </c>
      <c r="R32">
        <v>15.59</v>
      </c>
      <c r="S32">
        <v>8.14</v>
      </c>
      <c r="T32">
        <v>73.510000000000005</v>
      </c>
      <c r="U32">
        <v>24.5</v>
      </c>
      <c r="V32">
        <v>24.51</v>
      </c>
      <c r="W32">
        <v>27.18</v>
      </c>
      <c r="X32">
        <v>5.44</v>
      </c>
      <c r="Y32">
        <v>10.26</v>
      </c>
      <c r="Z32">
        <v>6.31</v>
      </c>
      <c r="AA32">
        <v>16.05</v>
      </c>
      <c r="AB32">
        <v>8.0299999999999994</v>
      </c>
      <c r="AC32">
        <v>15.22</v>
      </c>
      <c r="AD32">
        <v>23.9</v>
      </c>
      <c r="AE32">
        <v>23.9</v>
      </c>
    </row>
    <row r="33" spans="1:31">
      <c r="A33" t="s">
        <v>75</v>
      </c>
      <c r="B33" s="75">
        <v>227.5</v>
      </c>
      <c r="C33" s="75">
        <v>55.8</v>
      </c>
      <c r="D33" s="135">
        <f t="shared" si="0"/>
        <v>40.099999999999994</v>
      </c>
      <c r="E33" s="75"/>
      <c r="F33" s="78">
        <v>2.91</v>
      </c>
      <c r="G33" s="78">
        <v>2.91</v>
      </c>
      <c r="H33" s="78">
        <v>2.99</v>
      </c>
      <c r="I33">
        <v>66.540000000000006</v>
      </c>
      <c r="J33">
        <v>272.36</v>
      </c>
      <c r="K33">
        <v>53.26</v>
      </c>
      <c r="L33">
        <v>10.67</v>
      </c>
      <c r="M33">
        <v>12.99</v>
      </c>
      <c r="N33" s="135">
        <v>13.37</v>
      </c>
      <c r="O33" s="135">
        <v>13.36</v>
      </c>
      <c r="P33" s="135">
        <v>13.37</v>
      </c>
      <c r="Q33">
        <v>10.8</v>
      </c>
      <c r="R33">
        <v>20.07</v>
      </c>
      <c r="S33">
        <v>8.14</v>
      </c>
      <c r="T33">
        <v>97.95</v>
      </c>
      <c r="U33">
        <v>32.65</v>
      </c>
      <c r="V33">
        <v>32.65</v>
      </c>
      <c r="W33">
        <v>36.78</v>
      </c>
      <c r="X33">
        <v>7.35</v>
      </c>
      <c r="Y33">
        <v>14.08</v>
      </c>
      <c r="Z33">
        <v>9.36</v>
      </c>
      <c r="AA33">
        <v>23.81</v>
      </c>
      <c r="AB33">
        <v>11.9</v>
      </c>
      <c r="AC33">
        <v>15.74</v>
      </c>
      <c r="AD33">
        <v>24.35</v>
      </c>
      <c r="AE33">
        <v>24.35</v>
      </c>
    </row>
    <row r="34" spans="1:31">
      <c r="A34" t="s">
        <v>76</v>
      </c>
      <c r="B34" s="75">
        <v>227.5</v>
      </c>
      <c r="C34" s="75">
        <v>55.8</v>
      </c>
      <c r="D34" s="135">
        <f t="shared" si="0"/>
        <v>45.1</v>
      </c>
      <c r="E34" s="75"/>
      <c r="F34" s="78">
        <v>3.63</v>
      </c>
      <c r="G34" s="78">
        <v>3.63</v>
      </c>
      <c r="H34" s="78">
        <v>3.71</v>
      </c>
      <c r="I34">
        <v>66.540000000000006</v>
      </c>
      <c r="J34">
        <v>272.36</v>
      </c>
      <c r="K34">
        <v>53.26</v>
      </c>
      <c r="L34">
        <v>10.67</v>
      </c>
      <c r="M34">
        <v>12.89</v>
      </c>
      <c r="N34" s="135">
        <v>15.03</v>
      </c>
      <c r="O34" s="135">
        <v>15.04</v>
      </c>
      <c r="P34" s="135">
        <v>15.03</v>
      </c>
      <c r="Q34">
        <v>10.8</v>
      </c>
      <c r="R34">
        <v>22.82</v>
      </c>
      <c r="S34">
        <v>8.14</v>
      </c>
      <c r="T34">
        <v>98.46</v>
      </c>
      <c r="U34">
        <v>32.82</v>
      </c>
      <c r="V34">
        <v>32.82</v>
      </c>
      <c r="W34">
        <v>53.68</v>
      </c>
      <c r="X34">
        <v>10.74</v>
      </c>
      <c r="Y34">
        <v>15</v>
      </c>
      <c r="Z34">
        <v>11.77</v>
      </c>
      <c r="AA34">
        <v>33.19</v>
      </c>
      <c r="AB34">
        <v>16.59</v>
      </c>
      <c r="AC34">
        <v>16.04</v>
      </c>
      <c r="AD34">
        <v>24.78</v>
      </c>
      <c r="AE34">
        <v>24.78</v>
      </c>
    </row>
    <row r="35" spans="1:31">
      <c r="A35" t="s">
        <v>77</v>
      </c>
      <c r="B35" s="75">
        <v>227.5</v>
      </c>
      <c r="C35" s="75">
        <v>55.8</v>
      </c>
      <c r="D35" s="135">
        <f t="shared" si="0"/>
        <v>69.949999999999989</v>
      </c>
      <c r="E35" s="75"/>
      <c r="F35" s="78">
        <v>4.55</v>
      </c>
      <c r="G35" s="78">
        <v>4.55</v>
      </c>
      <c r="H35" s="78">
        <v>4.66</v>
      </c>
      <c r="I35">
        <v>70.72</v>
      </c>
      <c r="J35">
        <v>272.36</v>
      </c>
      <c r="K35">
        <v>53.26</v>
      </c>
      <c r="L35">
        <v>10.67</v>
      </c>
      <c r="M35">
        <v>12.49</v>
      </c>
      <c r="N35" s="135">
        <v>23.32</v>
      </c>
      <c r="O35" s="135">
        <v>23.31</v>
      </c>
      <c r="P35" s="135">
        <v>23.32</v>
      </c>
      <c r="Q35">
        <v>10.8</v>
      </c>
      <c r="R35">
        <v>24.82</v>
      </c>
      <c r="S35">
        <v>8.01</v>
      </c>
      <c r="T35">
        <v>98.82</v>
      </c>
      <c r="U35">
        <v>32.94</v>
      </c>
      <c r="V35">
        <v>32.93</v>
      </c>
      <c r="W35">
        <v>65.48</v>
      </c>
      <c r="X35">
        <v>13.09</v>
      </c>
      <c r="Y35">
        <v>15</v>
      </c>
      <c r="Z35">
        <v>14.33</v>
      </c>
      <c r="AA35">
        <v>43.3</v>
      </c>
      <c r="AB35">
        <v>21.65</v>
      </c>
      <c r="AC35">
        <v>16.12</v>
      </c>
      <c r="AD35">
        <v>25.97</v>
      </c>
      <c r="AE35">
        <v>25.97</v>
      </c>
    </row>
    <row r="36" spans="1:31">
      <c r="A36" t="s">
        <v>78</v>
      </c>
      <c r="B36" s="75">
        <v>227.5</v>
      </c>
      <c r="C36" s="75">
        <v>55.8</v>
      </c>
      <c r="D36" s="135">
        <f t="shared" si="0"/>
        <v>69.949999999999989</v>
      </c>
      <c r="E36" s="75"/>
      <c r="F36" s="78">
        <v>5.69</v>
      </c>
      <c r="G36" s="78">
        <v>5.69</v>
      </c>
      <c r="H36" s="78">
        <v>5.83</v>
      </c>
      <c r="I36">
        <v>70.72</v>
      </c>
      <c r="J36">
        <v>272.36</v>
      </c>
      <c r="K36">
        <v>53.26</v>
      </c>
      <c r="L36">
        <v>10.67</v>
      </c>
      <c r="M36">
        <v>12.24</v>
      </c>
      <c r="N36" s="135">
        <v>23.32</v>
      </c>
      <c r="O36" s="135">
        <v>23.31</v>
      </c>
      <c r="P36" s="135">
        <v>23.32</v>
      </c>
      <c r="Q36">
        <v>10.8</v>
      </c>
      <c r="R36">
        <v>26.26</v>
      </c>
      <c r="S36">
        <v>8.01</v>
      </c>
      <c r="T36">
        <v>98.83</v>
      </c>
      <c r="U36">
        <v>32.94</v>
      </c>
      <c r="V36">
        <v>32.950000000000003</v>
      </c>
      <c r="W36">
        <v>77.33</v>
      </c>
      <c r="X36">
        <v>15.46</v>
      </c>
      <c r="Y36">
        <v>15</v>
      </c>
      <c r="Z36">
        <v>17.239999999999998</v>
      </c>
      <c r="AA36">
        <v>53.4</v>
      </c>
      <c r="AB36">
        <v>26.69</v>
      </c>
      <c r="AC36">
        <v>16.25</v>
      </c>
      <c r="AD36">
        <v>26.18</v>
      </c>
      <c r="AE36">
        <v>26.18</v>
      </c>
    </row>
    <row r="37" spans="1:31">
      <c r="A37" t="s">
        <v>79</v>
      </c>
      <c r="B37" s="75">
        <v>167.23</v>
      </c>
      <c r="C37" s="75">
        <v>36.799999999999997</v>
      </c>
      <c r="D37" s="135">
        <f t="shared" si="0"/>
        <v>69.949999999999989</v>
      </c>
      <c r="E37" s="75"/>
      <c r="F37" s="78">
        <v>6.46</v>
      </c>
      <c r="G37" s="78">
        <v>6.46</v>
      </c>
      <c r="H37" s="78">
        <v>6.63</v>
      </c>
      <c r="I37">
        <v>70.72</v>
      </c>
      <c r="J37">
        <v>272.36</v>
      </c>
      <c r="K37">
        <v>53.26</v>
      </c>
      <c r="L37">
        <v>10.67</v>
      </c>
      <c r="M37">
        <v>11.24</v>
      </c>
      <c r="N37" s="135">
        <v>23.32</v>
      </c>
      <c r="O37" s="135">
        <v>23.31</v>
      </c>
      <c r="P37" s="135">
        <v>23.32</v>
      </c>
      <c r="Q37">
        <v>10.8</v>
      </c>
      <c r="R37">
        <v>27.74</v>
      </c>
      <c r="S37">
        <v>8.01</v>
      </c>
      <c r="T37">
        <v>99.59</v>
      </c>
      <c r="U37">
        <v>33.200000000000003</v>
      </c>
      <c r="V37">
        <v>33.19</v>
      </c>
      <c r="W37">
        <v>91.6</v>
      </c>
      <c r="X37">
        <v>18.32</v>
      </c>
      <c r="Y37">
        <v>18.329999999999998</v>
      </c>
      <c r="Z37">
        <v>20.45</v>
      </c>
      <c r="AA37">
        <v>62.56</v>
      </c>
      <c r="AB37">
        <v>31.28</v>
      </c>
      <c r="AC37">
        <v>16.29</v>
      </c>
      <c r="AD37">
        <v>26.12</v>
      </c>
      <c r="AE37">
        <v>26.12</v>
      </c>
    </row>
    <row r="38" spans="1:31">
      <c r="A38" t="s">
        <v>80</v>
      </c>
      <c r="B38" s="75">
        <v>167.23</v>
      </c>
      <c r="C38" s="75">
        <v>36.799999999999997</v>
      </c>
      <c r="D38" s="135">
        <f t="shared" si="0"/>
        <v>69.949999999999989</v>
      </c>
      <c r="E38" s="75"/>
      <c r="F38" s="78">
        <v>7.22</v>
      </c>
      <c r="G38" s="78">
        <v>7.22</v>
      </c>
      <c r="H38" s="78">
        <v>7.41</v>
      </c>
      <c r="I38">
        <v>70.72</v>
      </c>
      <c r="J38">
        <v>272.36</v>
      </c>
      <c r="K38">
        <v>53.26</v>
      </c>
      <c r="L38">
        <v>10.67</v>
      </c>
      <c r="M38">
        <v>7.05</v>
      </c>
      <c r="N38" s="135">
        <v>23.32</v>
      </c>
      <c r="O38" s="135">
        <v>23.31</v>
      </c>
      <c r="P38" s="135">
        <v>23.32</v>
      </c>
      <c r="Q38">
        <v>10.8</v>
      </c>
      <c r="R38">
        <v>29.28</v>
      </c>
      <c r="S38">
        <v>8.01</v>
      </c>
      <c r="T38">
        <v>99.84</v>
      </c>
      <c r="U38">
        <v>33.28</v>
      </c>
      <c r="V38">
        <v>33.28</v>
      </c>
      <c r="W38">
        <v>101.05</v>
      </c>
      <c r="X38">
        <v>20.21</v>
      </c>
      <c r="Y38">
        <v>35.799999999999997</v>
      </c>
      <c r="Z38">
        <v>23.69</v>
      </c>
      <c r="AA38">
        <v>69.91</v>
      </c>
      <c r="AB38">
        <v>34.950000000000003</v>
      </c>
      <c r="AC38">
        <v>16.29</v>
      </c>
      <c r="AD38">
        <v>26.01</v>
      </c>
      <c r="AE38">
        <v>26.01</v>
      </c>
    </row>
    <row r="39" spans="1:31">
      <c r="A39" t="s">
        <v>81</v>
      </c>
      <c r="B39" s="75">
        <v>167.23</v>
      </c>
      <c r="C39" s="75">
        <v>55.85</v>
      </c>
      <c r="D39" s="135">
        <f t="shared" si="0"/>
        <v>74.95</v>
      </c>
      <c r="E39" s="75"/>
      <c r="F39" s="78">
        <v>7.96</v>
      </c>
      <c r="G39" s="78">
        <v>7.96</v>
      </c>
      <c r="H39" s="78">
        <v>8.16</v>
      </c>
      <c r="I39">
        <v>70.72</v>
      </c>
      <c r="J39">
        <v>272.36</v>
      </c>
      <c r="K39">
        <v>53.26</v>
      </c>
      <c r="L39">
        <v>10.67</v>
      </c>
      <c r="M39">
        <v>6.85</v>
      </c>
      <c r="N39" s="135">
        <v>24.98</v>
      </c>
      <c r="O39" s="135">
        <v>24.99</v>
      </c>
      <c r="P39" s="135">
        <v>24.98</v>
      </c>
      <c r="Q39">
        <v>10.8</v>
      </c>
      <c r="R39">
        <v>29.31</v>
      </c>
      <c r="S39">
        <v>8.01</v>
      </c>
      <c r="T39">
        <v>99.33</v>
      </c>
      <c r="U39">
        <v>33.11</v>
      </c>
      <c r="V39">
        <v>33.11</v>
      </c>
      <c r="W39">
        <v>113.84</v>
      </c>
      <c r="X39">
        <v>22.77</v>
      </c>
      <c r="Y39">
        <v>42.93</v>
      </c>
      <c r="Z39">
        <v>29.01</v>
      </c>
      <c r="AA39">
        <v>77.14</v>
      </c>
      <c r="AB39">
        <v>38.57</v>
      </c>
      <c r="AC39">
        <v>16.39</v>
      </c>
      <c r="AD39">
        <v>26.04</v>
      </c>
      <c r="AE39">
        <v>26.04</v>
      </c>
    </row>
    <row r="40" spans="1:31">
      <c r="A40" t="s">
        <v>82</v>
      </c>
      <c r="B40" s="75">
        <v>167.23</v>
      </c>
      <c r="C40" s="75">
        <v>55.85</v>
      </c>
      <c r="D40" s="135">
        <f t="shared" si="0"/>
        <v>74.95</v>
      </c>
      <c r="E40" s="75"/>
      <c r="F40" s="78">
        <v>10.27</v>
      </c>
      <c r="G40" s="78">
        <v>10.27</v>
      </c>
      <c r="H40" s="78">
        <v>10.53</v>
      </c>
      <c r="I40">
        <v>70.72</v>
      </c>
      <c r="J40">
        <v>272.36</v>
      </c>
      <c r="K40">
        <v>53.26</v>
      </c>
      <c r="L40">
        <v>10.67</v>
      </c>
      <c r="M40">
        <v>7.05</v>
      </c>
      <c r="N40" s="135">
        <v>24.98</v>
      </c>
      <c r="O40" s="135">
        <v>24.99</v>
      </c>
      <c r="P40" s="135">
        <v>24.98</v>
      </c>
      <c r="Q40">
        <v>10.8</v>
      </c>
      <c r="R40">
        <v>31.35</v>
      </c>
      <c r="S40">
        <v>8.01</v>
      </c>
      <c r="T40">
        <v>99.39</v>
      </c>
      <c r="U40">
        <v>33.130000000000003</v>
      </c>
      <c r="V40">
        <v>33.14</v>
      </c>
      <c r="W40">
        <v>123.81</v>
      </c>
      <c r="X40">
        <v>24.76</v>
      </c>
      <c r="Y40">
        <v>47.56</v>
      </c>
      <c r="Z40">
        <v>32.049999999999997</v>
      </c>
      <c r="AA40">
        <v>85.04</v>
      </c>
      <c r="AB40">
        <v>42.52</v>
      </c>
      <c r="AC40">
        <v>17.18</v>
      </c>
      <c r="AD40">
        <v>26.63</v>
      </c>
      <c r="AE40">
        <v>26.63</v>
      </c>
    </row>
    <row r="41" spans="1:31">
      <c r="A41" t="s">
        <v>83</v>
      </c>
      <c r="B41" s="75">
        <v>167.23</v>
      </c>
      <c r="C41" s="75">
        <v>55.85</v>
      </c>
      <c r="D41" s="135">
        <f t="shared" si="0"/>
        <v>74.95</v>
      </c>
      <c r="E41" s="75"/>
      <c r="F41" s="78">
        <v>11.01</v>
      </c>
      <c r="G41" s="78">
        <v>11.01</v>
      </c>
      <c r="H41" s="78">
        <v>11.27</v>
      </c>
      <c r="I41">
        <v>70.72</v>
      </c>
      <c r="J41">
        <v>272.36</v>
      </c>
      <c r="K41">
        <v>53.26</v>
      </c>
      <c r="L41">
        <v>10.67</v>
      </c>
      <c r="M41">
        <v>7.39</v>
      </c>
      <c r="N41" s="135">
        <v>24.98</v>
      </c>
      <c r="O41" s="135">
        <v>24.99</v>
      </c>
      <c r="P41" s="135">
        <v>24.98</v>
      </c>
      <c r="Q41">
        <v>10.8</v>
      </c>
      <c r="R41">
        <v>33.39</v>
      </c>
      <c r="S41">
        <v>8.01</v>
      </c>
      <c r="T41">
        <v>103.1</v>
      </c>
      <c r="U41">
        <v>34.369999999999997</v>
      </c>
      <c r="V41">
        <v>34.36</v>
      </c>
      <c r="W41">
        <v>136.88999999999999</v>
      </c>
      <c r="X41">
        <v>27.38</v>
      </c>
      <c r="Y41">
        <v>51.57</v>
      </c>
      <c r="Z41">
        <v>34.51</v>
      </c>
      <c r="AA41">
        <v>87.79</v>
      </c>
      <c r="AB41">
        <v>43.89</v>
      </c>
      <c r="AC41">
        <v>17.45</v>
      </c>
      <c r="AD41">
        <v>26.51</v>
      </c>
      <c r="AE41">
        <v>26.51</v>
      </c>
    </row>
    <row r="42" spans="1:31">
      <c r="A42" t="s">
        <v>84</v>
      </c>
      <c r="B42" s="75">
        <v>167.23</v>
      </c>
      <c r="C42" s="75">
        <v>36.799999999999997</v>
      </c>
      <c r="D42" s="135">
        <f t="shared" si="0"/>
        <v>74.95</v>
      </c>
      <c r="E42" s="75"/>
      <c r="F42" s="78">
        <v>11.66</v>
      </c>
      <c r="G42" s="78">
        <v>11.66</v>
      </c>
      <c r="H42" s="78">
        <v>11.94</v>
      </c>
      <c r="I42">
        <v>70.72</v>
      </c>
      <c r="J42">
        <v>272.36</v>
      </c>
      <c r="K42">
        <v>53.26</v>
      </c>
      <c r="L42">
        <v>10.67</v>
      </c>
      <c r="M42">
        <v>7.05</v>
      </c>
      <c r="N42" s="135">
        <v>24.98</v>
      </c>
      <c r="O42" s="135">
        <v>24.99</v>
      </c>
      <c r="P42" s="135">
        <v>24.98</v>
      </c>
      <c r="Q42">
        <v>10.8</v>
      </c>
      <c r="R42">
        <v>35.22</v>
      </c>
      <c r="S42">
        <v>8.01</v>
      </c>
      <c r="T42">
        <v>103.69</v>
      </c>
      <c r="U42">
        <v>34.56</v>
      </c>
      <c r="V42">
        <v>34.57</v>
      </c>
      <c r="W42">
        <v>151.24</v>
      </c>
      <c r="X42">
        <v>30.25</v>
      </c>
      <c r="Y42">
        <v>55.22</v>
      </c>
      <c r="Z42">
        <v>36.46</v>
      </c>
      <c r="AA42">
        <v>89.57</v>
      </c>
      <c r="AB42">
        <v>44.78</v>
      </c>
      <c r="AC42">
        <v>17.62</v>
      </c>
      <c r="AD42">
        <v>27.02</v>
      </c>
      <c r="AE42">
        <v>27.02</v>
      </c>
    </row>
    <row r="43" spans="1:31">
      <c r="A43" t="s">
        <v>85</v>
      </c>
      <c r="B43" s="75">
        <v>167.23</v>
      </c>
      <c r="C43" s="75">
        <v>55.85</v>
      </c>
      <c r="D43" s="135">
        <f t="shared" si="0"/>
        <v>74.95</v>
      </c>
      <c r="E43" s="75"/>
      <c r="F43" s="78">
        <v>12.31</v>
      </c>
      <c r="G43" s="78">
        <v>12.31</v>
      </c>
      <c r="H43" s="78">
        <v>12.63</v>
      </c>
      <c r="I43">
        <v>70.72</v>
      </c>
      <c r="J43">
        <v>272.36</v>
      </c>
      <c r="K43">
        <v>53.26</v>
      </c>
      <c r="L43">
        <v>10.67</v>
      </c>
      <c r="M43">
        <v>7.18</v>
      </c>
      <c r="N43" s="135">
        <v>24.98</v>
      </c>
      <c r="O43" s="135">
        <v>24.99</v>
      </c>
      <c r="P43" s="135">
        <v>24.98</v>
      </c>
      <c r="Q43">
        <v>10.8</v>
      </c>
      <c r="R43">
        <v>37.549999999999997</v>
      </c>
      <c r="S43">
        <v>8.01</v>
      </c>
      <c r="T43">
        <v>102.28</v>
      </c>
      <c r="U43">
        <v>34.090000000000003</v>
      </c>
      <c r="V43">
        <v>34.090000000000003</v>
      </c>
      <c r="W43">
        <v>162.33000000000001</v>
      </c>
      <c r="X43">
        <v>32.47</v>
      </c>
      <c r="Y43">
        <v>58.59</v>
      </c>
      <c r="Z43">
        <v>38.450000000000003</v>
      </c>
      <c r="AA43">
        <v>90.76</v>
      </c>
      <c r="AB43">
        <v>45.37</v>
      </c>
      <c r="AC43">
        <v>17.63</v>
      </c>
      <c r="AD43">
        <v>27.11</v>
      </c>
      <c r="AE43">
        <v>27.11</v>
      </c>
    </row>
    <row r="44" spans="1:31">
      <c r="A44" t="s">
        <v>86</v>
      </c>
      <c r="B44" s="75">
        <v>186.6</v>
      </c>
      <c r="C44" s="75">
        <v>55.85</v>
      </c>
      <c r="D44" s="135">
        <f t="shared" si="0"/>
        <v>74.95</v>
      </c>
      <c r="E44" s="75"/>
      <c r="F44" s="78">
        <v>12.94</v>
      </c>
      <c r="G44" s="78">
        <v>12.94</v>
      </c>
      <c r="H44" s="78">
        <v>13.28</v>
      </c>
      <c r="I44">
        <v>70.72</v>
      </c>
      <c r="J44">
        <v>272.36</v>
      </c>
      <c r="K44">
        <v>53.26</v>
      </c>
      <c r="L44">
        <v>10.67</v>
      </c>
      <c r="M44">
        <v>7</v>
      </c>
      <c r="N44" s="135">
        <v>24.98</v>
      </c>
      <c r="O44" s="135">
        <v>24.99</v>
      </c>
      <c r="P44" s="135">
        <v>24.98</v>
      </c>
      <c r="Q44">
        <v>10.8</v>
      </c>
      <c r="R44">
        <v>40.47</v>
      </c>
      <c r="S44">
        <v>8.01</v>
      </c>
      <c r="T44">
        <v>102.46</v>
      </c>
      <c r="U44">
        <v>34.15</v>
      </c>
      <c r="V44">
        <v>34.159999999999997</v>
      </c>
      <c r="W44">
        <v>171.68</v>
      </c>
      <c r="X44">
        <v>34.340000000000003</v>
      </c>
      <c r="Y44">
        <v>64.17</v>
      </c>
      <c r="Z44">
        <v>40.22</v>
      </c>
      <c r="AA44">
        <v>91.61</v>
      </c>
      <c r="AB44">
        <v>45.8</v>
      </c>
      <c r="AC44">
        <v>17.73</v>
      </c>
      <c r="AD44">
        <v>27.17</v>
      </c>
      <c r="AE44">
        <v>27.17</v>
      </c>
    </row>
    <row r="45" spans="1:31">
      <c r="A45" t="s">
        <v>87</v>
      </c>
      <c r="B45" s="75">
        <v>186.6</v>
      </c>
      <c r="C45" s="75">
        <v>55.85</v>
      </c>
      <c r="D45" s="135">
        <f t="shared" si="0"/>
        <v>74.95</v>
      </c>
      <c r="E45" s="75"/>
      <c r="F45" s="78">
        <v>13.35</v>
      </c>
      <c r="G45" s="78">
        <v>13.35</v>
      </c>
      <c r="H45" s="78">
        <v>13.67</v>
      </c>
      <c r="I45">
        <v>70.72</v>
      </c>
      <c r="J45">
        <v>272.36</v>
      </c>
      <c r="K45">
        <v>53.26</v>
      </c>
      <c r="L45">
        <v>10.67</v>
      </c>
      <c r="M45">
        <v>7.14</v>
      </c>
      <c r="N45" s="135">
        <v>24.98</v>
      </c>
      <c r="O45" s="135">
        <v>24.99</v>
      </c>
      <c r="P45" s="135">
        <v>24.98</v>
      </c>
      <c r="Q45">
        <v>10.8</v>
      </c>
      <c r="R45">
        <v>43.33</v>
      </c>
      <c r="S45">
        <v>8.01</v>
      </c>
      <c r="T45">
        <v>103.57</v>
      </c>
      <c r="U45">
        <v>34.520000000000003</v>
      </c>
      <c r="V45">
        <v>34.54</v>
      </c>
      <c r="W45">
        <v>179.62</v>
      </c>
      <c r="X45">
        <v>35.92</v>
      </c>
      <c r="Y45">
        <v>66.91</v>
      </c>
      <c r="Z45">
        <v>41.85</v>
      </c>
      <c r="AA45">
        <v>92.29</v>
      </c>
      <c r="AB45">
        <v>46.14</v>
      </c>
      <c r="AC45">
        <v>17.62</v>
      </c>
      <c r="AD45">
        <v>27.32</v>
      </c>
      <c r="AE45">
        <v>27.32</v>
      </c>
    </row>
    <row r="46" spans="1:31">
      <c r="A46" t="s">
        <v>88</v>
      </c>
      <c r="B46" s="75">
        <v>186.6</v>
      </c>
      <c r="C46" s="75">
        <v>55.85</v>
      </c>
      <c r="D46" s="135">
        <f t="shared" si="0"/>
        <v>74.95</v>
      </c>
      <c r="E46" s="75"/>
      <c r="F46" s="78">
        <v>13.74</v>
      </c>
      <c r="G46" s="78">
        <v>13.74</v>
      </c>
      <c r="H46" s="78">
        <v>14.08</v>
      </c>
      <c r="I46">
        <v>70.72</v>
      </c>
      <c r="J46">
        <v>272.36</v>
      </c>
      <c r="K46">
        <v>53.26</v>
      </c>
      <c r="L46">
        <v>10.67</v>
      </c>
      <c r="M46">
        <v>5.32</v>
      </c>
      <c r="N46" s="135">
        <v>24.98</v>
      </c>
      <c r="O46" s="135">
        <v>24.99</v>
      </c>
      <c r="P46" s="135">
        <v>24.98</v>
      </c>
      <c r="Q46">
        <v>10.8</v>
      </c>
      <c r="R46">
        <v>46.46</v>
      </c>
      <c r="S46">
        <v>8.01</v>
      </c>
      <c r="T46">
        <v>104.74</v>
      </c>
      <c r="U46">
        <v>34.909999999999997</v>
      </c>
      <c r="V46">
        <v>34.92</v>
      </c>
      <c r="W46">
        <v>183.56</v>
      </c>
      <c r="X46">
        <v>36.71</v>
      </c>
      <c r="Y46">
        <v>71.52</v>
      </c>
      <c r="Z46">
        <v>43.31</v>
      </c>
      <c r="AA46">
        <v>58.67</v>
      </c>
      <c r="AB46">
        <v>29.33</v>
      </c>
      <c r="AC46">
        <v>17.489999999999998</v>
      </c>
      <c r="AD46">
        <v>27.44</v>
      </c>
      <c r="AE46">
        <v>27.44</v>
      </c>
    </row>
    <row r="47" spans="1:31">
      <c r="A47" t="s">
        <v>89</v>
      </c>
      <c r="B47" s="75">
        <v>186.6</v>
      </c>
      <c r="C47" s="75">
        <v>55.85</v>
      </c>
      <c r="D47" s="135">
        <f t="shared" si="0"/>
        <v>74.95</v>
      </c>
      <c r="E47" s="75"/>
      <c r="F47" s="78">
        <v>14.92</v>
      </c>
      <c r="G47" s="78">
        <v>14.92</v>
      </c>
      <c r="H47" s="78">
        <v>15.3</v>
      </c>
      <c r="I47">
        <v>66.540000000000006</v>
      </c>
      <c r="J47">
        <v>272.36</v>
      </c>
      <c r="K47">
        <v>53.26</v>
      </c>
      <c r="L47">
        <v>10.67</v>
      </c>
      <c r="M47">
        <v>5.36</v>
      </c>
      <c r="N47" s="135">
        <v>24.98</v>
      </c>
      <c r="O47" s="135">
        <v>24.99</v>
      </c>
      <c r="P47" s="135">
        <v>24.98</v>
      </c>
      <c r="Q47">
        <v>10.8</v>
      </c>
      <c r="R47">
        <v>48.28</v>
      </c>
      <c r="S47">
        <v>7.45</v>
      </c>
      <c r="T47">
        <v>97.56</v>
      </c>
      <c r="U47">
        <v>32.520000000000003</v>
      </c>
      <c r="V47">
        <v>32.520000000000003</v>
      </c>
      <c r="W47">
        <v>196.57</v>
      </c>
      <c r="X47">
        <v>39.31</v>
      </c>
      <c r="Y47">
        <v>73.510000000000005</v>
      </c>
      <c r="Z47">
        <v>44.46</v>
      </c>
      <c r="AA47">
        <v>62</v>
      </c>
      <c r="AB47">
        <v>31</v>
      </c>
      <c r="AC47">
        <v>18.37</v>
      </c>
      <c r="AD47">
        <v>27.57</v>
      </c>
      <c r="AE47">
        <v>27.57</v>
      </c>
    </row>
    <row r="48" spans="1:31">
      <c r="A48" t="s">
        <v>90</v>
      </c>
      <c r="B48" s="75">
        <v>186.6</v>
      </c>
      <c r="C48" s="75">
        <v>55.85</v>
      </c>
      <c r="D48" s="135">
        <f t="shared" si="0"/>
        <v>74.95</v>
      </c>
      <c r="E48" s="75"/>
      <c r="F48" s="78">
        <v>15.25</v>
      </c>
      <c r="G48" s="78">
        <v>15.25</v>
      </c>
      <c r="H48" s="78">
        <v>15.62</v>
      </c>
      <c r="I48">
        <v>66.540000000000006</v>
      </c>
      <c r="J48">
        <v>272.36</v>
      </c>
      <c r="K48">
        <v>53.26</v>
      </c>
      <c r="L48">
        <v>10.67</v>
      </c>
      <c r="M48">
        <v>5.3</v>
      </c>
      <c r="N48" s="135">
        <v>24.98</v>
      </c>
      <c r="O48" s="135">
        <v>24.99</v>
      </c>
      <c r="P48" s="135">
        <v>24.98</v>
      </c>
      <c r="Q48">
        <v>10.8</v>
      </c>
      <c r="R48">
        <v>49.69</v>
      </c>
      <c r="S48">
        <v>7.45</v>
      </c>
      <c r="T48">
        <v>97.91</v>
      </c>
      <c r="U48">
        <v>32.64</v>
      </c>
      <c r="V48">
        <v>32.64</v>
      </c>
      <c r="W48">
        <v>201.18</v>
      </c>
      <c r="X48">
        <v>40.24</v>
      </c>
      <c r="Y48">
        <v>74.75</v>
      </c>
      <c r="Z48">
        <v>45.04</v>
      </c>
      <c r="AA48">
        <v>64.67</v>
      </c>
      <c r="AB48">
        <v>32.33</v>
      </c>
      <c r="AC48">
        <v>18.47</v>
      </c>
      <c r="AD48">
        <v>27.92</v>
      </c>
      <c r="AE48">
        <v>27.92</v>
      </c>
    </row>
    <row r="49" spans="1:31">
      <c r="A49" t="s">
        <v>91</v>
      </c>
      <c r="B49" s="75">
        <v>150.1</v>
      </c>
      <c r="C49" s="75">
        <v>36.799999999999997</v>
      </c>
      <c r="D49" s="135">
        <f t="shared" si="0"/>
        <v>74.95</v>
      </c>
      <c r="E49" s="75"/>
      <c r="F49" s="78">
        <v>15.74</v>
      </c>
      <c r="G49" s="78">
        <v>15.74</v>
      </c>
      <c r="H49" s="78">
        <v>16.13</v>
      </c>
      <c r="I49">
        <v>66.540000000000006</v>
      </c>
      <c r="J49">
        <v>232.42</v>
      </c>
      <c r="K49">
        <v>53.26</v>
      </c>
      <c r="L49">
        <v>10.67</v>
      </c>
      <c r="M49">
        <v>5.22</v>
      </c>
      <c r="N49" s="135">
        <v>24.98</v>
      </c>
      <c r="O49" s="135">
        <v>24.99</v>
      </c>
      <c r="P49" s="135">
        <v>24.98</v>
      </c>
      <c r="Q49">
        <v>10.8</v>
      </c>
      <c r="R49">
        <v>50.96</v>
      </c>
      <c r="S49">
        <v>7.45</v>
      </c>
      <c r="T49">
        <v>97.93</v>
      </c>
      <c r="U49">
        <v>32.64</v>
      </c>
      <c r="V49">
        <v>32.65</v>
      </c>
      <c r="W49">
        <v>204.17</v>
      </c>
      <c r="X49">
        <v>40.83</v>
      </c>
      <c r="Y49">
        <v>75.23</v>
      </c>
      <c r="Z49">
        <v>46.64</v>
      </c>
      <c r="AA49">
        <v>92.67</v>
      </c>
      <c r="AB49">
        <v>46.33</v>
      </c>
      <c r="AC49">
        <v>18.34</v>
      </c>
      <c r="AD49">
        <v>27.5</v>
      </c>
      <c r="AE49">
        <v>27.5</v>
      </c>
    </row>
    <row r="50" spans="1:31">
      <c r="A50" t="s">
        <v>92</v>
      </c>
      <c r="B50" s="75">
        <v>150.1</v>
      </c>
      <c r="C50" s="75">
        <v>36.799999999999997</v>
      </c>
      <c r="D50" s="135">
        <f t="shared" si="0"/>
        <v>74.95</v>
      </c>
      <c r="E50" s="75"/>
      <c r="F50" s="78">
        <v>15.89</v>
      </c>
      <c r="G50" s="78">
        <v>15.89</v>
      </c>
      <c r="H50" s="78">
        <v>16.29</v>
      </c>
      <c r="I50">
        <v>66.540000000000006</v>
      </c>
      <c r="J50">
        <v>232.42</v>
      </c>
      <c r="K50">
        <v>53.26</v>
      </c>
      <c r="L50">
        <v>10.67</v>
      </c>
      <c r="M50">
        <v>5.2</v>
      </c>
      <c r="N50" s="135">
        <v>24.98</v>
      </c>
      <c r="O50" s="135">
        <v>24.99</v>
      </c>
      <c r="P50" s="135">
        <v>24.98</v>
      </c>
      <c r="Q50">
        <v>10.8</v>
      </c>
      <c r="R50">
        <v>52.05</v>
      </c>
      <c r="S50">
        <v>7.45</v>
      </c>
      <c r="T50">
        <v>97.56</v>
      </c>
      <c r="U50">
        <v>32.520000000000003</v>
      </c>
      <c r="V50">
        <v>32.520000000000003</v>
      </c>
      <c r="W50">
        <v>205</v>
      </c>
      <c r="X50">
        <v>41</v>
      </c>
      <c r="Y50">
        <v>75.44</v>
      </c>
      <c r="Z50">
        <v>46.3</v>
      </c>
      <c r="AA50">
        <v>91.34</v>
      </c>
      <c r="AB50">
        <v>45.66</v>
      </c>
      <c r="AC50">
        <v>18.350000000000001</v>
      </c>
      <c r="AD50">
        <v>27.91</v>
      </c>
      <c r="AE50">
        <v>27.91</v>
      </c>
    </row>
    <row r="51" spans="1:31">
      <c r="A51" t="s">
        <v>93</v>
      </c>
      <c r="B51" s="75">
        <v>150.1</v>
      </c>
      <c r="C51" s="75">
        <v>36.799999999999997</v>
      </c>
      <c r="D51" s="135">
        <f t="shared" si="0"/>
        <v>74.95</v>
      </c>
      <c r="E51" s="75"/>
      <c r="F51" s="78">
        <v>15.97</v>
      </c>
      <c r="G51" s="78">
        <v>15.97</v>
      </c>
      <c r="H51" s="78">
        <v>16.350000000000001</v>
      </c>
      <c r="I51">
        <v>66.540000000000006</v>
      </c>
      <c r="J51">
        <v>232.42</v>
      </c>
      <c r="K51">
        <v>53.26</v>
      </c>
      <c r="L51">
        <v>10.67</v>
      </c>
      <c r="M51">
        <v>5.28</v>
      </c>
      <c r="N51" s="135">
        <v>24.98</v>
      </c>
      <c r="O51" s="135">
        <v>24.99</v>
      </c>
      <c r="P51" s="135">
        <v>24.98</v>
      </c>
      <c r="Q51">
        <v>10.8</v>
      </c>
      <c r="R51">
        <v>52.78</v>
      </c>
      <c r="S51">
        <v>8.19</v>
      </c>
      <c r="T51">
        <v>97.91</v>
      </c>
      <c r="U51">
        <v>32.64</v>
      </c>
      <c r="V51">
        <v>32.64</v>
      </c>
      <c r="W51">
        <v>205</v>
      </c>
      <c r="X51">
        <v>41</v>
      </c>
      <c r="Y51">
        <v>75.8</v>
      </c>
      <c r="Z51">
        <v>46.69</v>
      </c>
      <c r="AA51">
        <v>90.67</v>
      </c>
      <c r="AB51">
        <v>45.33</v>
      </c>
      <c r="AC51">
        <v>18.45</v>
      </c>
      <c r="AD51">
        <v>28.05</v>
      </c>
      <c r="AE51">
        <v>28.05</v>
      </c>
    </row>
    <row r="52" spans="1:31">
      <c r="A52" t="s">
        <v>94</v>
      </c>
      <c r="B52" s="75">
        <v>150.1</v>
      </c>
      <c r="C52" s="75">
        <v>36.799999999999997</v>
      </c>
      <c r="D52" s="135">
        <f t="shared" si="0"/>
        <v>74.95</v>
      </c>
      <c r="E52" s="75"/>
      <c r="F52" s="78">
        <v>16.02</v>
      </c>
      <c r="G52" s="78">
        <v>16.02</v>
      </c>
      <c r="H52" s="78">
        <v>16.420000000000002</v>
      </c>
      <c r="I52">
        <v>66.540000000000006</v>
      </c>
      <c r="J52">
        <v>232.42</v>
      </c>
      <c r="K52">
        <v>53.26</v>
      </c>
      <c r="L52">
        <v>10.67</v>
      </c>
      <c r="M52">
        <v>5.27</v>
      </c>
      <c r="N52" s="135">
        <v>24.98</v>
      </c>
      <c r="O52" s="135">
        <v>24.99</v>
      </c>
      <c r="P52" s="135">
        <v>24.98</v>
      </c>
      <c r="Q52">
        <v>10.8</v>
      </c>
      <c r="R52">
        <v>50.55</v>
      </c>
      <c r="S52">
        <v>8.19</v>
      </c>
      <c r="T52">
        <v>97.93</v>
      </c>
      <c r="U52">
        <v>32.64</v>
      </c>
      <c r="V52">
        <v>32.65</v>
      </c>
      <c r="W52">
        <v>171.12</v>
      </c>
      <c r="X52">
        <v>34.22</v>
      </c>
      <c r="Y52">
        <v>76.150000000000006</v>
      </c>
      <c r="Z52">
        <v>45.99</v>
      </c>
      <c r="AA52">
        <v>90</v>
      </c>
      <c r="AB52">
        <v>45</v>
      </c>
      <c r="AC52">
        <v>18.46</v>
      </c>
      <c r="AD52">
        <v>27.33</v>
      </c>
      <c r="AE52">
        <v>27.33</v>
      </c>
    </row>
    <row r="53" spans="1:31">
      <c r="A53" t="s">
        <v>95</v>
      </c>
      <c r="B53" s="75">
        <v>150.1</v>
      </c>
      <c r="C53" s="75">
        <v>36.799999999999997</v>
      </c>
      <c r="D53" s="135">
        <f t="shared" si="0"/>
        <v>74.95</v>
      </c>
      <c r="E53" s="75"/>
      <c r="F53" s="78">
        <v>16.05</v>
      </c>
      <c r="G53" s="78">
        <v>16.05</v>
      </c>
      <c r="H53" s="78">
        <v>16.45</v>
      </c>
      <c r="I53">
        <v>66.540000000000006</v>
      </c>
      <c r="J53">
        <v>232.42</v>
      </c>
      <c r="K53">
        <v>53.26</v>
      </c>
      <c r="L53">
        <v>10.67</v>
      </c>
      <c r="M53">
        <v>5.21</v>
      </c>
      <c r="N53" s="135">
        <v>24.98</v>
      </c>
      <c r="O53" s="135">
        <v>24.99</v>
      </c>
      <c r="P53" s="135">
        <v>24.98</v>
      </c>
      <c r="Q53">
        <v>10.8</v>
      </c>
      <c r="R53">
        <v>47.61</v>
      </c>
      <c r="S53">
        <v>8.19</v>
      </c>
      <c r="T53">
        <v>68.62</v>
      </c>
      <c r="U53">
        <v>22.88</v>
      </c>
      <c r="V53">
        <v>22.87</v>
      </c>
      <c r="W53">
        <v>169.48</v>
      </c>
      <c r="X53">
        <v>33.9</v>
      </c>
      <c r="Y53">
        <v>70.69</v>
      </c>
      <c r="Z53">
        <v>46.32</v>
      </c>
      <c r="AA53">
        <v>92</v>
      </c>
      <c r="AB53">
        <v>46</v>
      </c>
      <c r="AC53">
        <v>19.239999999999998</v>
      </c>
      <c r="AD53">
        <v>27.56</v>
      </c>
      <c r="AE53">
        <v>27.56</v>
      </c>
    </row>
    <row r="54" spans="1:31">
      <c r="A54" t="s">
        <v>96</v>
      </c>
      <c r="B54" s="75">
        <v>150.1</v>
      </c>
      <c r="C54" s="75">
        <v>36.799999999999997</v>
      </c>
      <c r="D54" s="135">
        <f t="shared" si="0"/>
        <v>74.95</v>
      </c>
      <c r="E54" s="75"/>
      <c r="F54" s="78">
        <v>15.97</v>
      </c>
      <c r="G54" s="78">
        <v>15.97</v>
      </c>
      <c r="H54" s="78">
        <v>16.350000000000001</v>
      </c>
      <c r="I54">
        <v>66.540000000000006</v>
      </c>
      <c r="J54">
        <v>193.68</v>
      </c>
      <c r="K54">
        <v>53.26</v>
      </c>
      <c r="L54">
        <v>10.67</v>
      </c>
      <c r="M54">
        <v>5.25</v>
      </c>
      <c r="N54" s="135">
        <v>24.98</v>
      </c>
      <c r="O54" s="135">
        <v>24.99</v>
      </c>
      <c r="P54" s="135">
        <v>24.98</v>
      </c>
      <c r="Q54">
        <v>10.8</v>
      </c>
      <c r="R54">
        <v>44.93</v>
      </c>
      <c r="S54">
        <v>8.19</v>
      </c>
      <c r="T54">
        <v>69.180000000000007</v>
      </c>
      <c r="U54">
        <v>23.06</v>
      </c>
      <c r="V54">
        <v>23.06</v>
      </c>
      <c r="W54">
        <v>116.67</v>
      </c>
      <c r="X54">
        <v>23.33</v>
      </c>
      <c r="Y54">
        <v>70.69</v>
      </c>
      <c r="Z54">
        <v>46.81</v>
      </c>
      <c r="AA54">
        <v>92</v>
      </c>
      <c r="AB54">
        <v>46</v>
      </c>
      <c r="AC54">
        <v>19.309999999999999</v>
      </c>
      <c r="AD54">
        <v>27.59</v>
      </c>
      <c r="AE54">
        <v>27.59</v>
      </c>
    </row>
    <row r="55" spans="1:31">
      <c r="A55" t="s">
        <v>97</v>
      </c>
      <c r="B55" s="75">
        <v>150.1</v>
      </c>
      <c r="C55" s="75">
        <v>36.799999999999997</v>
      </c>
      <c r="D55" s="135">
        <f t="shared" si="0"/>
        <v>74.95</v>
      </c>
      <c r="E55" s="75"/>
      <c r="F55" s="78">
        <v>15.85</v>
      </c>
      <c r="G55" s="78">
        <v>15.85</v>
      </c>
      <c r="H55" s="78">
        <v>16.25</v>
      </c>
      <c r="I55">
        <v>66.540000000000006</v>
      </c>
      <c r="J55">
        <v>193.68</v>
      </c>
      <c r="K55">
        <v>53.26</v>
      </c>
      <c r="L55">
        <v>10.56</v>
      </c>
      <c r="M55">
        <v>5.38</v>
      </c>
      <c r="N55" s="135">
        <v>24.98</v>
      </c>
      <c r="O55" s="135">
        <v>24.99</v>
      </c>
      <c r="P55" s="135">
        <v>24.98</v>
      </c>
      <c r="Q55">
        <v>10.8</v>
      </c>
      <c r="R55">
        <v>42.77</v>
      </c>
      <c r="S55">
        <v>8.3800000000000008</v>
      </c>
      <c r="T55">
        <v>69.760000000000005</v>
      </c>
      <c r="U55">
        <v>23.25</v>
      </c>
      <c r="V55">
        <v>23.26</v>
      </c>
      <c r="W55">
        <v>119.17</v>
      </c>
      <c r="X55">
        <v>23.83</v>
      </c>
      <c r="Y55">
        <v>70.86</v>
      </c>
      <c r="Z55">
        <v>47.55</v>
      </c>
      <c r="AA55">
        <v>92</v>
      </c>
      <c r="AB55">
        <v>46</v>
      </c>
      <c r="AC55">
        <v>19.29</v>
      </c>
      <c r="AD55">
        <v>27.43</v>
      </c>
      <c r="AE55">
        <v>27.43</v>
      </c>
    </row>
    <row r="56" spans="1:31">
      <c r="A56" t="s">
        <v>98</v>
      </c>
      <c r="B56" s="75">
        <v>150.1</v>
      </c>
      <c r="C56" s="75">
        <v>36.799999999999997</v>
      </c>
      <c r="D56" s="135">
        <f t="shared" si="0"/>
        <v>74.95</v>
      </c>
      <c r="E56" s="75"/>
      <c r="F56" s="78">
        <v>15.64</v>
      </c>
      <c r="G56" s="78">
        <v>15.64</v>
      </c>
      <c r="H56" s="78">
        <v>16.04</v>
      </c>
      <c r="I56">
        <v>66.540000000000006</v>
      </c>
      <c r="J56">
        <v>193.68</v>
      </c>
      <c r="K56">
        <v>53.26</v>
      </c>
      <c r="L56">
        <v>10.56</v>
      </c>
      <c r="M56">
        <v>6.37</v>
      </c>
      <c r="N56" s="135">
        <v>24.98</v>
      </c>
      <c r="O56" s="135">
        <v>24.99</v>
      </c>
      <c r="P56" s="135">
        <v>24.98</v>
      </c>
      <c r="Q56">
        <v>10.8</v>
      </c>
      <c r="R56">
        <v>41.44</v>
      </c>
      <c r="S56">
        <v>8.3800000000000008</v>
      </c>
      <c r="T56">
        <v>70.3</v>
      </c>
      <c r="U56">
        <v>23.43</v>
      </c>
      <c r="V56">
        <v>23.44</v>
      </c>
      <c r="W56">
        <v>121.67</v>
      </c>
      <c r="X56">
        <v>24.33</v>
      </c>
      <c r="Y56">
        <v>70.37</v>
      </c>
      <c r="Z56">
        <v>46.04</v>
      </c>
      <c r="AA56">
        <v>92</v>
      </c>
      <c r="AB56">
        <v>46</v>
      </c>
      <c r="AC56">
        <v>19.25</v>
      </c>
      <c r="AD56">
        <v>27.97</v>
      </c>
      <c r="AE56">
        <v>27.97</v>
      </c>
    </row>
    <row r="57" spans="1:31">
      <c r="A57" t="s">
        <v>99</v>
      </c>
      <c r="B57" s="75">
        <v>130.72999999999999</v>
      </c>
      <c r="C57" s="75">
        <v>36.799999999999997</v>
      </c>
      <c r="D57" s="135">
        <f t="shared" si="0"/>
        <v>74.95</v>
      </c>
      <c r="E57" s="75"/>
      <c r="F57" s="78">
        <v>15.47</v>
      </c>
      <c r="G57" s="78">
        <v>15.47</v>
      </c>
      <c r="H57" s="78">
        <v>15.86</v>
      </c>
      <c r="I57">
        <v>66.540000000000006</v>
      </c>
      <c r="J57">
        <v>193.68</v>
      </c>
      <c r="K57">
        <v>53.26</v>
      </c>
      <c r="L57">
        <v>10.56</v>
      </c>
      <c r="M57">
        <v>7.22</v>
      </c>
      <c r="N57" s="135">
        <v>24.98</v>
      </c>
      <c r="O57" s="135">
        <v>24.99</v>
      </c>
      <c r="P57" s="135">
        <v>24.98</v>
      </c>
      <c r="Q57">
        <v>10.8</v>
      </c>
      <c r="R57">
        <v>36.44</v>
      </c>
      <c r="S57">
        <v>7.68</v>
      </c>
      <c r="T57">
        <v>70.680000000000007</v>
      </c>
      <c r="U57">
        <v>23.56</v>
      </c>
      <c r="V57">
        <v>23.56</v>
      </c>
      <c r="W57">
        <v>125</v>
      </c>
      <c r="X57">
        <v>25</v>
      </c>
      <c r="Y57">
        <v>69.930000000000007</v>
      </c>
      <c r="Z57">
        <v>46.44</v>
      </c>
      <c r="AA57">
        <v>92</v>
      </c>
      <c r="AB57">
        <v>46</v>
      </c>
      <c r="AC57">
        <v>19.03</v>
      </c>
      <c r="AD57">
        <v>27.78</v>
      </c>
      <c r="AE57">
        <v>27.78</v>
      </c>
    </row>
    <row r="58" spans="1:31">
      <c r="A58" t="s">
        <v>100</v>
      </c>
      <c r="B58" s="75">
        <v>130.72999999999999</v>
      </c>
      <c r="C58" s="75">
        <v>36.799999999999997</v>
      </c>
      <c r="D58" s="135">
        <f t="shared" si="0"/>
        <v>74.95</v>
      </c>
      <c r="E58" s="75"/>
      <c r="F58" s="78">
        <v>15.38</v>
      </c>
      <c r="G58" s="78">
        <v>15.38</v>
      </c>
      <c r="H58" s="78">
        <v>15.78</v>
      </c>
      <c r="I58">
        <v>66.540000000000006</v>
      </c>
      <c r="J58">
        <v>232.42</v>
      </c>
      <c r="K58">
        <v>53.26</v>
      </c>
      <c r="L58">
        <v>10.56</v>
      </c>
      <c r="M58">
        <v>7.91</v>
      </c>
      <c r="N58" s="135">
        <v>24.98</v>
      </c>
      <c r="O58" s="135">
        <v>24.99</v>
      </c>
      <c r="P58" s="135">
        <v>24.98</v>
      </c>
      <c r="Q58">
        <v>10.8</v>
      </c>
      <c r="R58">
        <v>35.08</v>
      </c>
      <c r="S58">
        <v>7.68</v>
      </c>
      <c r="T58">
        <v>72.66</v>
      </c>
      <c r="U58">
        <v>24.22</v>
      </c>
      <c r="V58">
        <v>24.22</v>
      </c>
      <c r="W58">
        <v>129.16999999999999</v>
      </c>
      <c r="X58">
        <v>25.83</v>
      </c>
      <c r="Y58">
        <v>69.63</v>
      </c>
      <c r="Z58">
        <v>46.18</v>
      </c>
      <c r="AA58">
        <v>92</v>
      </c>
      <c r="AB58">
        <v>46</v>
      </c>
      <c r="AC58">
        <v>19.02</v>
      </c>
      <c r="AD58">
        <v>27.57</v>
      </c>
      <c r="AE58">
        <v>27.57</v>
      </c>
    </row>
    <row r="59" spans="1:31">
      <c r="A59" t="s">
        <v>101</v>
      </c>
      <c r="B59" s="75">
        <v>130.72999999999999</v>
      </c>
      <c r="C59" s="75">
        <v>36.799999999999997</v>
      </c>
      <c r="D59" s="135">
        <f t="shared" si="0"/>
        <v>74.95</v>
      </c>
      <c r="E59" s="75"/>
      <c r="F59" s="78">
        <v>14.73</v>
      </c>
      <c r="G59" s="78">
        <v>14.73</v>
      </c>
      <c r="H59" s="78">
        <v>15.1</v>
      </c>
      <c r="I59">
        <v>66.540000000000006</v>
      </c>
      <c r="J59">
        <v>272.36</v>
      </c>
      <c r="K59">
        <v>53.26</v>
      </c>
      <c r="L59">
        <v>10.56</v>
      </c>
      <c r="M59">
        <v>13.74</v>
      </c>
      <c r="N59" s="135">
        <v>24.98</v>
      </c>
      <c r="O59" s="135">
        <v>24.99</v>
      </c>
      <c r="P59" s="135">
        <v>24.98</v>
      </c>
      <c r="Q59">
        <v>10.8</v>
      </c>
      <c r="R59">
        <v>34.67</v>
      </c>
      <c r="S59">
        <v>7.78</v>
      </c>
      <c r="T59">
        <v>42.6</v>
      </c>
      <c r="U59">
        <v>14.2</v>
      </c>
      <c r="V59">
        <v>14.21</v>
      </c>
      <c r="W59">
        <v>133.33000000000001</v>
      </c>
      <c r="X59">
        <v>26.67</v>
      </c>
      <c r="Y59">
        <v>68.900000000000006</v>
      </c>
      <c r="Z59">
        <v>45.01</v>
      </c>
      <c r="AA59">
        <v>92</v>
      </c>
      <c r="AB59">
        <v>46</v>
      </c>
      <c r="AC59">
        <v>19.09</v>
      </c>
      <c r="AD59">
        <v>27.77</v>
      </c>
      <c r="AE59">
        <v>27.77</v>
      </c>
    </row>
    <row r="60" spans="1:31">
      <c r="A60" t="s">
        <v>102</v>
      </c>
      <c r="B60" s="75">
        <v>165.29</v>
      </c>
      <c r="C60" s="75">
        <v>36.799999999999997</v>
      </c>
      <c r="D60" s="135">
        <f t="shared" si="0"/>
        <v>74.95</v>
      </c>
      <c r="E60" s="75"/>
      <c r="F60" s="78">
        <v>14.31</v>
      </c>
      <c r="G60" s="78">
        <v>14.31</v>
      </c>
      <c r="H60" s="78">
        <v>14.67</v>
      </c>
      <c r="I60">
        <v>66.540000000000006</v>
      </c>
      <c r="J60">
        <v>272.36</v>
      </c>
      <c r="K60">
        <v>53.26</v>
      </c>
      <c r="L60">
        <v>10.56</v>
      </c>
      <c r="M60">
        <v>14.56</v>
      </c>
      <c r="N60" s="135">
        <v>24.98</v>
      </c>
      <c r="O60" s="135">
        <v>24.99</v>
      </c>
      <c r="P60" s="135">
        <v>24.98</v>
      </c>
      <c r="Q60">
        <v>10.8</v>
      </c>
      <c r="R60">
        <v>35.89</v>
      </c>
      <c r="S60">
        <v>7.78</v>
      </c>
      <c r="T60">
        <v>43.08</v>
      </c>
      <c r="U60">
        <v>14.36</v>
      </c>
      <c r="V60">
        <v>14.36</v>
      </c>
      <c r="W60">
        <v>138.22999999999999</v>
      </c>
      <c r="X60">
        <v>27.65</v>
      </c>
      <c r="Y60">
        <v>68.25</v>
      </c>
      <c r="Z60">
        <v>43.55</v>
      </c>
      <c r="AA60">
        <v>92</v>
      </c>
      <c r="AB60">
        <v>46</v>
      </c>
      <c r="AC60">
        <v>19.13</v>
      </c>
      <c r="AD60">
        <v>27.96</v>
      </c>
      <c r="AE60">
        <v>27.96</v>
      </c>
    </row>
    <row r="61" spans="1:31">
      <c r="A61" t="s">
        <v>103</v>
      </c>
      <c r="B61" s="75">
        <v>201.79</v>
      </c>
      <c r="C61" s="75">
        <v>36.799999999999997</v>
      </c>
      <c r="D61" s="135">
        <f t="shared" si="0"/>
        <v>74.95</v>
      </c>
      <c r="E61" s="75"/>
      <c r="F61" s="78">
        <v>13.76</v>
      </c>
      <c r="G61" s="78">
        <v>13.76</v>
      </c>
      <c r="H61" s="78">
        <v>14.09</v>
      </c>
      <c r="I61">
        <v>66.540000000000006</v>
      </c>
      <c r="J61">
        <v>272.36</v>
      </c>
      <c r="K61">
        <v>53.26</v>
      </c>
      <c r="L61">
        <v>10.56</v>
      </c>
      <c r="M61">
        <v>14.67</v>
      </c>
      <c r="N61" s="135">
        <v>24.98</v>
      </c>
      <c r="O61" s="135">
        <v>24.99</v>
      </c>
      <c r="P61" s="135">
        <v>24.98</v>
      </c>
      <c r="Q61">
        <v>10.8</v>
      </c>
      <c r="R61">
        <v>38.130000000000003</v>
      </c>
      <c r="S61">
        <v>7.78</v>
      </c>
      <c r="T61">
        <v>43.33</v>
      </c>
      <c r="U61">
        <v>14.44</v>
      </c>
      <c r="V61">
        <v>14.44</v>
      </c>
      <c r="W61">
        <v>126.58</v>
      </c>
      <c r="X61">
        <v>25.32</v>
      </c>
      <c r="Y61">
        <v>67.23</v>
      </c>
      <c r="Z61">
        <v>42</v>
      </c>
      <c r="AA61">
        <v>91.86</v>
      </c>
      <c r="AB61">
        <v>45.93</v>
      </c>
      <c r="AC61">
        <v>19.18</v>
      </c>
      <c r="AD61">
        <v>28.16</v>
      </c>
      <c r="AE61">
        <v>28.16</v>
      </c>
    </row>
    <row r="62" spans="1:31">
      <c r="A62" t="s">
        <v>104</v>
      </c>
      <c r="B62" s="75">
        <v>201.79</v>
      </c>
      <c r="C62" s="75">
        <v>36.799999999999997</v>
      </c>
      <c r="D62" s="135">
        <f t="shared" si="0"/>
        <v>74.95</v>
      </c>
      <c r="E62" s="75"/>
      <c r="F62" s="78">
        <v>13.29</v>
      </c>
      <c r="G62" s="78">
        <v>13.29</v>
      </c>
      <c r="H62" s="78">
        <v>13.61</v>
      </c>
      <c r="I62">
        <v>66.540000000000006</v>
      </c>
      <c r="J62">
        <v>272.36</v>
      </c>
      <c r="K62">
        <v>53.26</v>
      </c>
      <c r="L62">
        <v>10.56</v>
      </c>
      <c r="M62">
        <v>15.36</v>
      </c>
      <c r="N62" s="135">
        <v>24.98</v>
      </c>
      <c r="O62" s="135">
        <v>24.99</v>
      </c>
      <c r="P62" s="135">
        <v>24.98</v>
      </c>
      <c r="Q62">
        <v>10.8</v>
      </c>
      <c r="R62">
        <v>40.53</v>
      </c>
      <c r="S62">
        <v>7.78</v>
      </c>
      <c r="T62">
        <v>43.42</v>
      </c>
      <c r="U62">
        <v>14.48</v>
      </c>
      <c r="V62">
        <v>14.47</v>
      </c>
      <c r="W62">
        <v>120.58</v>
      </c>
      <c r="X62">
        <v>24.11</v>
      </c>
      <c r="Y62">
        <v>65.209999999999994</v>
      </c>
      <c r="Z62">
        <v>40.31</v>
      </c>
      <c r="AA62">
        <v>94.67</v>
      </c>
      <c r="AB62">
        <v>47.33</v>
      </c>
      <c r="AC62">
        <v>19.170000000000002</v>
      </c>
      <c r="AD62">
        <v>27.59</v>
      </c>
      <c r="AE62">
        <v>27.59</v>
      </c>
    </row>
    <row r="63" spans="1:31">
      <c r="A63" t="s">
        <v>105</v>
      </c>
      <c r="B63" s="75">
        <v>201.79</v>
      </c>
      <c r="C63" s="75">
        <v>49.3</v>
      </c>
      <c r="D63" s="135">
        <f t="shared" si="0"/>
        <v>74.95</v>
      </c>
      <c r="E63" s="75"/>
      <c r="F63" s="78">
        <v>12.76</v>
      </c>
      <c r="G63" s="78">
        <v>12.76</v>
      </c>
      <c r="H63" s="78">
        <v>13.08</v>
      </c>
      <c r="I63">
        <v>70.72</v>
      </c>
      <c r="J63">
        <v>272.36</v>
      </c>
      <c r="K63">
        <v>80.709999999999994</v>
      </c>
      <c r="L63">
        <v>10.56</v>
      </c>
      <c r="M63">
        <v>15.11</v>
      </c>
      <c r="N63" s="135">
        <v>24.98</v>
      </c>
      <c r="O63" s="135">
        <v>24.99</v>
      </c>
      <c r="P63" s="135">
        <v>24.98</v>
      </c>
      <c r="Q63">
        <v>10.8</v>
      </c>
      <c r="R63">
        <v>36.53</v>
      </c>
      <c r="S63">
        <v>8.14</v>
      </c>
      <c r="T63">
        <v>43.47</v>
      </c>
      <c r="U63">
        <v>14.49</v>
      </c>
      <c r="V63">
        <v>14.49</v>
      </c>
      <c r="W63">
        <v>181.45</v>
      </c>
      <c r="X63">
        <v>36.29</v>
      </c>
      <c r="Y63">
        <v>61.03</v>
      </c>
      <c r="Z63">
        <v>35.79</v>
      </c>
      <c r="AA63">
        <v>92.67</v>
      </c>
      <c r="AB63">
        <v>46.33</v>
      </c>
      <c r="AC63">
        <v>19.04</v>
      </c>
      <c r="AD63">
        <v>28.13</v>
      </c>
      <c r="AE63">
        <v>28.13</v>
      </c>
    </row>
    <row r="64" spans="1:31">
      <c r="A64" t="s">
        <v>106</v>
      </c>
      <c r="B64" s="75">
        <v>201.79</v>
      </c>
      <c r="C64" s="75">
        <v>49.3</v>
      </c>
      <c r="D64" s="135">
        <f t="shared" si="0"/>
        <v>74.95</v>
      </c>
      <c r="E64" s="75"/>
      <c r="F64" s="78">
        <v>12.11</v>
      </c>
      <c r="G64" s="78">
        <v>12.11</v>
      </c>
      <c r="H64" s="78">
        <v>12.41</v>
      </c>
      <c r="I64">
        <v>70.72</v>
      </c>
      <c r="J64">
        <v>272.36</v>
      </c>
      <c r="K64">
        <v>80.709999999999994</v>
      </c>
      <c r="L64">
        <v>10.56</v>
      </c>
      <c r="M64">
        <v>14.42</v>
      </c>
      <c r="N64" s="135">
        <v>24.98</v>
      </c>
      <c r="O64" s="135">
        <v>24.99</v>
      </c>
      <c r="P64" s="135">
        <v>24.98</v>
      </c>
      <c r="Q64">
        <v>10.8</v>
      </c>
      <c r="R64">
        <v>36.33</v>
      </c>
      <c r="S64">
        <v>8.14</v>
      </c>
      <c r="T64">
        <v>43.78</v>
      </c>
      <c r="U64">
        <v>14.59</v>
      </c>
      <c r="V64">
        <v>14.59</v>
      </c>
      <c r="W64">
        <v>172.24</v>
      </c>
      <c r="X64">
        <v>34.450000000000003</v>
      </c>
      <c r="Y64">
        <v>57.69</v>
      </c>
      <c r="Z64">
        <v>33.630000000000003</v>
      </c>
      <c r="AA64">
        <v>92</v>
      </c>
      <c r="AB64">
        <v>46</v>
      </c>
      <c r="AC64">
        <v>19.149999999999999</v>
      </c>
      <c r="AD64">
        <v>27.9</v>
      </c>
      <c r="AE64">
        <v>27.9</v>
      </c>
    </row>
    <row r="65" spans="1:31">
      <c r="A65" t="s">
        <v>107</v>
      </c>
      <c r="B65" s="75">
        <v>201.79</v>
      </c>
      <c r="C65" s="75">
        <v>49.3</v>
      </c>
      <c r="D65" s="135">
        <f t="shared" si="0"/>
        <v>74.95</v>
      </c>
      <c r="E65" s="75"/>
      <c r="F65" s="78">
        <v>11.52</v>
      </c>
      <c r="G65" s="78">
        <v>11.52</v>
      </c>
      <c r="H65" s="78">
        <v>11.81</v>
      </c>
      <c r="I65">
        <v>70.72</v>
      </c>
      <c r="J65">
        <v>272.36</v>
      </c>
      <c r="K65">
        <v>80.709999999999994</v>
      </c>
      <c r="L65">
        <v>10.56</v>
      </c>
      <c r="M65">
        <v>15.25</v>
      </c>
      <c r="N65" s="135">
        <v>24.98</v>
      </c>
      <c r="O65" s="135">
        <v>24.99</v>
      </c>
      <c r="P65" s="135">
        <v>24.98</v>
      </c>
      <c r="Q65">
        <v>10.8</v>
      </c>
      <c r="R65">
        <v>35.94</v>
      </c>
      <c r="S65">
        <v>8.14</v>
      </c>
      <c r="T65">
        <v>60.49</v>
      </c>
      <c r="U65">
        <v>20.16</v>
      </c>
      <c r="V65">
        <v>20.170000000000002</v>
      </c>
      <c r="W65">
        <v>165.43</v>
      </c>
      <c r="X65">
        <v>33.08</v>
      </c>
      <c r="Y65">
        <v>54.36</v>
      </c>
      <c r="Z65">
        <v>31.44</v>
      </c>
      <c r="AA65">
        <v>92.67</v>
      </c>
      <c r="AB65">
        <v>46.33</v>
      </c>
      <c r="AC65">
        <v>19.62</v>
      </c>
      <c r="AD65">
        <v>28.47</v>
      </c>
      <c r="AE65">
        <v>28.47</v>
      </c>
    </row>
    <row r="66" spans="1:31">
      <c r="A66" t="s">
        <v>108</v>
      </c>
      <c r="B66" s="75">
        <v>201.79</v>
      </c>
      <c r="C66" s="75">
        <v>49.3</v>
      </c>
      <c r="D66" s="135">
        <f t="shared" si="0"/>
        <v>74.95</v>
      </c>
      <c r="E66" s="75"/>
      <c r="F66" s="78">
        <v>10.72</v>
      </c>
      <c r="G66" s="78">
        <v>10.72</v>
      </c>
      <c r="H66" s="78">
        <v>10.99</v>
      </c>
      <c r="I66">
        <v>70.72</v>
      </c>
      <c r="J66">
        <v>272.36</v>
      </c>
      <c r="K66">
        <v>80.709999999999994</v>
      </c>
      <c r="L66">
        <v>10.56</v>
      </c>
      <c r="M66">
        <v>15.32</v>
      </c>
      <c r="N66" s="135">
        <v>24.98</v>
      </c>
      <c r="O66" s="135">
        <v>24.99</v>
      </c>
      <c r="P66" s="135">
        <v>24.98</v>
      </c>
      <c r="Q66">
        <v>10.8</v>
      </c>
      <c r="R66">
        <v>35.06</v>
      </c>
      <c r="S66">
        <v>8.14</v>
      </c>
      <c r="T66">
        <v>60.44</v>
      </c>
      <c r="U66">
        <v>20.149999999999999</v>
      </c>
      <c r="V66">
        <v>20.14</v>
      </c>
      <c r="W66">
        <v>152.47999999999999</v>
      </c>
      <c r="X66">
        <v>30.5</v>
      </c>
      <c r="Y66">
        <v>50.67</v>
      </c>
      <c r="Z66">
        <v>29.34</v>
      </c>
      <c r="AA66">
        <v>93.34</v>
      </c>
      <c r="AB66">
        <v>46.66</v>
      </c>
      <c r="AC66">
        <v>19.61</v>
      </c>
      <c r="AD66">
        <v>28.61</v>
      </c>
      <c r="AE66">
        <v>28.61</v>
      </c>
    </row>
    <row r="67" spans="1:31">
      <c r="A67" t="s">
        <v>109</v>
      </c>
      <c r="B67" s="75">
        <v>201.79</v>
      </c>
      <c r="C67" s="75">
        <v>49.3</v>
      </c>
      <c r="D67" s="135">
        <f t="shared" si="0"/>
        <v>74.95</v>
      </c>
      <c r="E67" s="75"/>
      <c r="F67" s="78">
        <v>10</v>
      </c>
      <c r="G67" s="78">
        <v>10</v>
      </c>
      <c r="H67" s="78">
        <v>10.25</v>
      </c>
      <c r="I67">
        <v>70.72</v>
      </c>
      <c r="J67">
        <v>272.36</v>
      </c>
      <c r="K67">
        <v>80.709999999999994</v>
      </c>
      <c r="L67">
        <v>10.56</v>
      </c>
      <c r="M67">
        <v>15.06</v>
      </c>
      <c r="N67" s="135">
        <v>24.98</v>
      </c>
      <c r="O67" s="135">
        <v>24.99</v>
      </c>
      <c r="P67" s="135">
        <v>24.98</v>
      </c>
      <c r="Q67">
        <v>10.8</v>
      </c>
      <c r="R67">
        <v>32.35</v>
      </c>
      <c r="S67">
        <v>8.57</v>
      </c>
      <c r="T67">
        <v>60.28</v>
      </c>
      <c r="U67">
        <v>20.09</v>
      </c>
      <c r="V67">
        <v>20.100000000000001</v>
      </c>
      <c r="W67">
        <v>144.30000000000001</v>
      </c>
      <c r="X67">
        <v>28.86</v>
      </c>
      <c r="Y67">
        <v>47.26</v>
      </c>
      <c r="Z67">
        <v>27.21</v>
      </c>
      <c r="AA67">
        <v>88</v>
      </c>
      <c r="AB67">
        <v>44</v>
      </c>
      <c r="AC67">
        <v>19.45</v>
      </c>
      <c r="AD67">
        <v>28.63</v>
      </c>
      <c r="AE67">
        <v>28.63</v>
      </c>
    </row>
    <row r="68" spans="1:31">
      <c r="A68" t="s">
        <v>110</v>
      </c>
      <c r="B68" s="75">
        <v>201.79</v>
      </c>
      <c r="C68" s="75">
        <v>49.3</v>
      </c>
      <c r="D68" s="135">
        <f t="shared" ref="D68:D98" si="1">N68+O68+P68</f>
        <v>74.95</v>
      </c>
      <c r="E68" s="75"/>
      <c r="F68" s="78">
        <v>9.09</v>
      </c>
      <c r="G68" s="78">
        <v>9.09</v>
      </c>
      <c r="H68" s="78">
        <v>9.32</v>
      </c>
      <c r="I68">
        <v>70.72</v>
      </c>
      <c r="J68">
        <v>272.36</v>
      </c>
      <c r="K68">
        <v>80.709999999999994</v>
      </c>
      <c r="L68">
        <v>10.56</v>
      </c>
      <c r="M68">
        <v>15.05</v>
      </c>
      <c r="N68" s="135">
        <v>24.98</v>
      </c>
      <c r="O68" s="135">
        <v>24.99</v>
      </c>
      <c r="P68" s="135">
        <v>24.98</v>
      </c>
      <c r="Q68">
        <v>10.8</v>
      </c>
      <c r="R68">
        <v>27.11</v>
      </c>
      <c r="S68">
        <v>8.57</v>
      </c>
      <c r="T68">
        <v>60.33</v>
      </c>
      <c r="U68">
        <v>20.11</v>
      </c>
      <c r="V68">
        <v>20.12</v>
      </c>
      <c r="W68">
        <v>131.05000000000001</v>
      </c>
      <c r="X68">
        <v>26.21</v>
      </c>
      <c r="Y68">
        <v>44.12</v>
      </c>
      <c r="Z68">
        <v>24.73</v>
      </c>
      <c r="AA68">
        <v>86</v>
      </c>
      <c r="AB68">
        <v>43</v>
      </c>
      <c r="AC68">
        <v>19.59</v>
      </c>
      <c r="AD68">
        <v>28.64</v>
      </c>
      <c r="AE68">
        <v>28.64</v>
      </c>
    </row>
    <row r="69" spans="1:31">
      <c r="A69" t="s">
        <v>111</v>
      </c>
      <c r="B69" s="75">
        <v>201.79</v>
      </c>
      <c r="C69" s="75">
        <v>49.3</v>
      </c>
      <c r="D69" s="135">
        <f t="shared" si="1"/>
        <v>74.95</v>
      </c>
      <c r="E69" s="75"/>
      <c r="F69" s="78">
        <v>8.17</v>
      </c>
      <c r="G69" s="78">
        <v>8.17</v>
      </c>
      <c r="H69" s="78">
        <v>8.3699999999999992</v>
      </c>
      <c r="I69">
        <v>66.540000000000006</v>
      </c>
      <c r="J69">
        <v>272.36</v>
      </c>
      <c r="K69">
        <v>80.709999999999994</v>
      </c>
      <c r="L69">
        <v>10.56</v>
      </c>
      <c r="M69">
        <v>14.89</v>
      </c>
      <c r="N69" s="135">
        <v>24.98</v>
      </c>
      <c r="O69" s="135">
        <v>24.99</v>
      </c>
      <c r="P69" s="135">
        <v>24.98</v>
      </c>
      <c r="Q69">
        <v>10.8</v>
      </c>
      <c r="R69">
        <v>22.64</v>
      </c>
      <c r="S69">
        <v>8.57</v>
      </c>
      <c r="T69">
        <v>60.15</v>
      </c>
      <c r="U69">
        <v>20.05</v>
      </c>
      <c r="V69">
        <v>20.059999999999999</v>
      </c>
      <c r="W69">
        <v>117.48</v>
      </c>
      <c r="X69">
        <v>23.5</v>
      </c>
      <c r="Y69">
        <v>39.39</v>
      </c>
      <c r="Z69">
        <v>25.59</v>
      </c>
      <c r="AA69">
        <v>82.67</v>
      </c>
      <c r="AB69">
        <v>41.33</v>
      </c>
      <c r="AC69">
        <v>19.36</v>
      </c>
      <c r="AD69">
        <v>28.64</v>
      </c>
      <c r="AE69">
        <v>28.64</v>
      </c>
    </row>
    <row r="70" spans="1:31">
      <c r="A70" t="s">
        <v>112</v>
      </c>
      <c r="B70" s="75">
        <v>201.79</v>
      </c>
      <c r="C70" s="75">
        <v>49.3</v>
      </c>
      <c r="D70" s="135">
        <f t="shared" si="1"/>
        <v>74.95</v>
      </c>
      <c r="E70" s="75"/>
      <c r="F70" s="78">
        <v>7.21</v>
      </c>
      <c r="G70" s="78">
        <v>7.21</v>
      </c>
      <c r="H70" s="78">
        <v>7.39</v>
      </c>
      <c r="I70">
        <v>66.540000000000006</v>
      </c>
      <c r="J70">
        <v>272.36</v>
      </c>
      <c r="K70">
        <v>80.709999999999994</v>
      </c>
      <c r="L70">
        <v>10.56</v>
      </c>
      <c r="M70">
        <v>15.12</v>
      </c>
      <c r="N70" s="135">
        <v>24.98</v>
      </c>
      <c r="O70" s="135">
        <v>24.99</v>
      </c>
      <c r="P70" s="135">
        <v>24.98</v>
      </c>
      <c r="Q70">
        <v>10.8</v>
      </c>
      <c r="R70">
        <v>17.260000000000002</v>
      </c>
      <c r="S70">
        <v>8.57</v>
      </c>
      <c r="T70">
        <v>60.22</v>
      </c>
      <c r="U70">
        <v>20.07</v>
      </c>
      <c r="V70">
        <v>20.079999999999998</v>
      </c>
      <c r="W70">
        <v>84.91</v>
      </c>
      <c r="X70">
        <v>16.98</v>
      </c>
      <c r="Y70">
        <v>34.1</v>
      </c>
      <c r="Z70">
        <v>22.87</v>
      </c>
      <c r="AA70">
        <v>73.34</v>
      </c>
      <c r="AB70">
        <v>36.659999999999997</v>
      </c>
      <c r="AC70">
        <v>19.5</v>
      </c>
      <c r="AD70">
        <v>28.36</v>
      </c>
      <c r="AE70">
        <v>28.36</v>
      </c>
    </row>
    <row r="71" spans="1:31">
      <c r="A71" t="s">
        <v>113</v>
      </c>
      <c r="B71" s="75">
        <v>201.79</v>
      </c>
      <c r="C71" s="75">
        <v>68.349999999999994</v>
      </c>
      <c r="D71" s="135">
        <f t="shared" si="1"/>
        <v>74.95</v>
      </c>
      <c r="E71" s="75"/>
      <c r="F71" s="78">
        <v>6.3</v>
      </c>
      <c r="G71" s="78">
        <v>6.3</v>
      </c>
      <c r="H71" s="78">
        <v>6.46</v>
      </c>
      <c r="I71">
        <v>66.540000000000006</v>
      </c>
      <c r="J71">
        <v>272.36</v>
      </c>
      <c r="K71">
        <v>80.709999999999994</v>
      </c>
      <c r="L71">
        <v>10.56</v>
      </c>
      <c r="M71">
        <v>15.29</v>
      </c>
      <c r="N71" s="135">
        <v>24.98</v>
      </c>
      <c r="O71" s="135">
        <v>24.99</v>
      </c>
      <c r="P71" s="135">
        <v>24.98</v>
      </c>
      <c r="Q71">
        <v>10.8</v>
      </c>
      <c r="R71">
        <v>12.48</v>
      </c>
      <c r="S71">
        <v>9.1199999999999992</v>
      </c>
      <c r="T71">
        <v>60.44</v>
      </c>
      <c r="U71">
        <v>20.149999999999999</v>
      </c>
      <c r="V71">
        <v>20.13</v>
      </c>
      <c r="W71">
        <v>71.12</v>
      </c>
      <c r="X71">
        <v>14.22</v>
      </c>
      <c r="Y71">
        <v>28.6</v>
      </c>
      <c r="Z71">
        <v>20.16</v>
      </c>
      <c r="AA71">
        <v>65.34</v>
      </c>
      <c r="AB71">
        <v>32.659999999999997</v>
      </c>
      <c r="AC71">
        <v>19.43</v>
      </c>
      <c r="AD71">
        <v>28.57</v>
      </c>
      <c r="AE71">
        <v>28.57</v>
      </c>
    </row>
    <row r="72" spans="1:31">
      <c r="A72" t="s">
        <v>114</v>
      </c>
      <c r="B72" s="75">
        <v>201.79</v>
      </c>
      <c r="C72" s="75">
        <v>68.349999999999994</v>
      </c>
      <c r="D72" s="135">
        <f t="shared" si="1"/>
        <v>74.95</v>
      </c>
      <c r="E72" s="75"/>
      <c r="F72" s="78">
        <v>5.22</v>
      </c>
      <c r="G72" s="78">
        <v>5.22</v>
      </c>
      <c r="H72" s="78">
        <v>5.37</v>
      </c>
      <c r="I72">
        <v>66.540000000000006</v>
      </c>
      <c r="J72">
        <v>272.36</v>
      </c>
      <c r="K72">
        <v>80.709999999999994</v>
      </c>
      <c r="L72">
        <v>10.56</v>
      </c>
      <c r="M72">
        <v>15.3</v>
      </c>
      <c r="N72" s="135">
        <v>24.98</v>
      </c>
      <c r="O72" s="135">
        <v>24.99</v>
      </c>
      <c r="P72" s="135">
        <v>24.98</v>
      </c>
      <c r="Q72">
        <v>10.8</v>
      </c>
      <c r="R72">
        <v>8.4499999999999993</v>
      </c>
      <c r="S72">
        <v>9.1199999999999992</v>
      </c>
      <c r="T72">
        <v>60.42</v>
      </c>
      <c r="U72">
        <v>20.14</v>
      </c>
      <c r="V72">
        <v>20.14</v>
      </c>
      <c r="W72">
        <v>59.95</v>
      </c>
      <c r="X72">
        <v>11.99</v>
      </c>
      <c r="Y72">
        <v>23.23</v>
      </c>
      <c r="Z72">
        <v>16.18</v>
      </c>
      <c r="AA72">
        <v>56.67</v>
      </c>
      <c r="AB72">
        <v>28.33</v>
      </c>
      <c r="AC72">
        <v>19.510000000000002</v>
      </c>
      <c r="AD72">
        <v>28.48</v>
      </c>
      <c r="AE72">
        <v>28.48</v>
      </c>
    </row>
    <row r="73" spans="1:31">
      <c r="A73" t="s">
        <v>115</v>
      </c>
      <c r="B73" s="75">
        <v>201.79</v>
      </c>
      <c r="C73" s="75">
        <v>68.349999999999994</v>
      </c>
      <c r="D73" s="135">
        <f t="shared" si="1"/>
        <v>54.68</v>
      </c>
      <c r="E73" s="75"/>
      <c r="F73" s="78">
        <v>4.2</v>
      </c>
      <c r="G73" s="78">
        <v>4.2</v>
      </c>
      <c r="H73" s="78">
        <v>4.3</v>
      </c>
      <c r="I73">
        <v>66.540000000000006</v>
      </c>
      <c r="J73">
        <v>272.36</v>
      </c>
      <c r="K73">
        <v>80.709999999999994</v>
      </c>
      <c r="L73">
        <v>10.56</v>
      </c>
      <c r="M73">
        <v>15.27</v>
      </c>
      <c r="N73" s="135">
        <v>17.32</v>
      </c>
      <c r="O73" s="135">
        <v>19.79</v>
      </c>
      <c r="P73" s="135">
        <v>17.57</v>
      </c>
      <c r="Q73">
        <v>10.8</v>
      </c>
      <c r="R73">
        <v>5.62</v>
      </c>
      <c r="S73">
        <v>9.1199999999999992</v>
      </c>
      <c r="T73">
        <v>69.959999999999994</v>
      </c>
      <c r="U73">
        <v>23.32</v>
      </c>
      <c r="V73">
        <v>23.32</v>
      </c>
      <c r="W73">
        <v>48.22</v>
      </c>
      <c r="X73">
        <v>9.64</v>
      </c>
      <c r="Y73">
        <v>18.059999999999999</v>
      </c>
      <c r="Z73">
        <v>13.25</v>
      </c>
      <c r="AA73">
        <v>45.34</v>
      </c>
      <c r="AB73">
        <v>22.66</v>
      </c>
      <c r="AC73">
        <v>19.36</v>
      </c>
      <c r="AD73">
        <v>28.45</v>
      </c>
      <c r="AE73">
        <v>28.45</v>
      </c>
    </row>
    <row r="74" spans="1:31">
      <c r="A74" t="s">
        <v>116</v>
      </c>
      <c r="B74" s="75">
        <v>201.79</v>
      </c>
      <c r="C74" s="75">
        <v>68.349999999999994</v>
      </c>
      <c r="D74" s="135">
        <f t="shared" si="1"/>
        <v>33.21</v>
      </c>
      <c r="E74" s="75"/>
      <c r="F74" s="78">
        <v>3.32</v>
      </c>
      <c r="G74" s="78">
        <v>3.32</v>
      </c>
      <c r="H74" s="78">
        <v>3.41</v>
      </c>
      <c r="I74">
        <v>66.540000000000006</v>
      </c>
      <c r="J74">
        <v>272.36</v>
      </c>
      <c r="K74">
        <v>80.709999999999994</v>
      </c>
      <c r="L74">
        <v>10.56</v>
      </c>
      <c r="M74">
        <v>14.75</v>
      </c>
      <c r="N74" s="135">
        <v>9.7100000000000009</v>
      </c>
      <c r="O74" s="135">
        <v>13.65</v>
      </c>
      <c r="P74" s="135">
        <v>9.85</v>
      </c>
      <c r="Q74">
        <v>10.8</v>
      </c>
      <c r="R74">
        <v>3.72</v>
      </c>
      <c r="S74">
        <v>9.1199999999999992</v>
      </c>
      <c r="T74">
        <v>70.13</v>
      </c>
      <c r="U74">
        <v>23.38</v>
      </c>
      <c r="V74">
        <v>23.37</v>
      </c>
      <c r="W74">
        <v>36.17</v>
      </c>
      <c r="X74">
        <v>7.23</v>
      </c>
      <c r="Y74">
        <v>16.989999999999998</v>
      </c>
      <c r="Z74">
        <v>9.27</v>
      </c>
      <c r="AA74">
        <v>38.67</v>
      </c>
      <c r="AB74">
        <v>19.329999999999998</v>
      </c>
      <c r="AC74">
        <v>19.43</v>
      </c>
      <c r="AD74">
        <v>28.47</v>
      </c>
      <c r="AE74">
        <v>28.47</v>
      </c>
    </row>
    <row r="75" spans="1:31">
      <c r="A75" t="s">
        <v>117</v>
      </c>
      <c r="B75" s="75">
        <v>250.21</v>
      </c>
      <c r="C75" s="75">
        <v>87.35</v>
      </c>
      <c r="D75" s="135">
        <f t="shared" si="1"/>
        <v>0</v>
      </c>
      <c r="E75" s="75"/>
      <c r="F75" s="78">
        <v>2.5299999999999998</v>
      </c>
      <c r="G75" s="78">
        <v>2.5299999999999998</v>
      </c>
      <c r="H75" s="78">
        <v>2.61</v>
      </c>
      <c r="I75">
        <v>66.540000000000006</v>
      </c>
      <c r="J75">
        <v>272.36</v>
      </c>
      <c r="K75">
        <v>80.709999999999994</v>
      </c>
      <c r="L75">
        <v>10.56</v>
      </c>
      <c r="M75">
        <v>13.8</v>
      </c>
      <c r="N75" s="135">
        <v>0</v>
      </c>
      <c r="O75" s="135">
        <v>0</v>
      </c>
      <c r="P75" s="135">
        <v>0</v>
      </c>
      <c r="Q75">
        <v>10.8</v>
      </c>
      <c r="R75">
        <v>2.14</v>
      </c>
      <c r="S75">
        <v>9.8699999999999992</v>
      </c>
      <c r="T75">
        <v>70.55</v>
      </c>
      <c r="U75">
        <v>23.52</v>
      </c>
      <c r="V75">
        <v>23.51</v>
      </c>
      <c r="W75">
        <v>27.25</v>
      </c>
      <c r="X75">
        <v>5.45</v>
      </c>
      <c r="Y75">
        <v>13.21</v>
      </c>
      <c r="Z75">
        <v>5.61</v>
      </c>
      <c r="AA75">
        <v>30</v>
      </c>
      <c r="AB75">
        <v>15</v>
      </c>
      <c r="AC75">
        <v>19.510000000000002</v>
      </c>
      <c r="AD75">
        <v>28.61</v>
      </c>
      <c r="AE75">
        <v>28.61</v>
      </c>
    </row>
    <row r="76" spans="1:31">
      <c r="A76" t="s">
        <v>118</v>
      </c>
      <c r="B76" s="75">
        <v>262.05</v>
      </c>
      <c r="C76" s="75">
        <v>87.35</v>
      </c>
      <c r="D76" s="135">
        <f t="shared" si="1"/>
        <v>0</v>
      </c>
      <c r="E76" s="75"/>
      <c r="F76" s="78">
        <v>1.86</v>
      </c>
      <c r="G76" s="78">
        <v>1.86</v>
      </c>
      <c r="H76" s="78">
        <v>1.9</v>
      </c>
      <c r="I76">
        <v>66.540000000000006</v>
      </c>
      <c r="J76">
        <v>272.36</v>
      </c>
      <c r="K76">
        <v>80.709999999999994</v>
      </c>
      <c r="L76">
        <v>10.56</v>
      </c>
      <c r="M76">
        <v>13.71</v>
      </c>
      <c r="N76" s="135">
        <v>0</v>
      </c>
      <c r="O76" s="135">
        <v>0</v>
      </c>
      <c r="P76" s="135">
        <v>0</v>
      </c>
      <c r="Q76">
        <v>10.8</v>
      </c>
      <c r="R76">
        <v>1.0900000000000001</v>
      </c>
      <c r="S76">
        <v>9.8699999999999992</v>
      </c>
      <c r="T76">
        <v>69.709999999999994</v>
      </c>
      <c r="U76">
        <v>23.24</v>
      </c>
      <c r="V76">
        <v>23.24</v>
      </c>
      <c r="W76">
        <v>19.920000000000002</v>
      </c>
      <c r="X76">
        <v>3.98</v>
      </c>
      <c r="Y76">
        <v>9.3800000000000008</v>
      </c>
      <c r="Z76">
        <v>2.5099999999999998</v>
      </c>
      <c r="AA76">
        <v>21.33</v>
      </c>
      <c r="AB76">
        <v>10.67</v>
      </c>
      <c r="AC76">
        <v>19.39</v>
      </c>
      <c r="AD76">
        <v>28.63</v>
      </c>
      <c r="AE76">
        <v>28.63</v>
      </c>
    </row>
    <row r="77" spans="1:31">
      <c r="A77" t="s">
        <v>119</v>
      </c>
      <c r="B77" s="75">
        <v>262.05</v>
      </c>
      <c r="C77" s="75">
        <v>87.35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66.540000000000006</v>
      </c>
      <c r="J77">
        <v>272.36</v>
      </c>
      <c r="K77">
        <v>80.709999999999994</v>
      </c>
      <c r="L77">
        <v>10.56</v>
      </c>
      <c r="M77">
        <v>12.65</v>
      </c>
      <c r="N77" s="135">
        <v>0</v>
      </c>
      <c r="O77" s="135">
        <v>0</v>
      </c>
      <c r="P77" s="135">
        <v>0</v>
      </c>
      <c r="Q77">
        <v>10.8</v>
      </c>
      <c r="R77">
        <v>0.46</v>
      </c>
      <c r="S77">
        <v>9.8699999999999992</v>
      </c>
      <c r="T77">
        <v>89.99</v>
      </c>
      <c r="U77">
        <v>30</v>
      </c>
      <c r="V77">
        <v>29.99</v>
      </c>
      <c r="W77">
        <v>13.14</v>
      </c>
      <c r="X77">
        <v>2.63</v>
      </c>
      <c r="Y77">
        <v>6.77</v>
      </c>
      <c r="Z77">
        <v>0</v>
      </c>
      <c r="AA77">
        <v>14.67</v>
      </c>
      <c r="AB77">
        <v>7.33</v>
      </c>
      <c r="AC77">
        <v>19.45</v>
      </c>
      <c r="AD77">
        <v>27.42</v>
      </c>
      <c r="AE77">
        <v>27.42</v>
      </c>
    </row>
    <row r="78" spans="1:31">
      <c r="A78" t="s">
        <v>120</v>
      </c>
      <c r="B78" s="75">
        <v>262.05</v>
      </c>
      <c r="C78" s="75">
        <v>87.35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116.35</v>
      </c>
      <c r="J78">
        <v>272.36</v>
      </c>
      <c r="K78">
        <v>80.709999999999994</v>
      </c>
      <c r="L78">
        <v>10.56</v>
      </c>
      <c r="M78">
        <v>11.24</v>
      </c>
      <c r="N78" s="135">
        <v>0</v>
      </c>
      <c r="O78" s="135">
        <v>0</v>
      </c>
      <c r="P78" s="135">
        <v>0</v>
      </c>
      <c r="Q78">
        <v>10.8</v>
      </c>
      <c r="R78">
        <v>0.12</v>
      </c>
      <c r="S78">
        <v>9.8699999999999992</v>
      </c>
      <c r="T78">
        <v>90.26</v>
      </c>
      <c r="U78">
        <v>30.09</v>
      </c>
      <c r="V78">
        <v>30.09</v>
      </c>
      <c r="W78">
        <v>7.54</v>
      </c>
      <c r="X78">
        <v>1.51</v>
      </c>
      <c r="Y78">
        <v>4.74</v>
      </c>
      <c r="Z78">
        <v>0</v>
      </c>
      <c r="AA78">
        <v>6.67</v>
      </c>
      <c r="AB78">
        <v>3.33</v>
      </c>
      <c r="AC78">
        <v>19.600000000000001</v>
      </c>
      <c r="AD78">
        <v>27.43</v>
      </c>
      <c r="AE78">
        <v>27.43</v>
      </c>
    </row>
    <row r="79" spans="1:31">
      <c r="A79" t="s">
        <v>121</v>
      </c>
      <c r="B79" s="75">
        <v>262.05</v>
      </c>
      <c r="C79" s="75">
        <v>68.349999999999994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116.35</v>
      </c>
      <c r="J79">
        <v>272.36</v>
      </c>
      <c r="K79">
        <v>80.709999999999994</v>
      </c>
      <c r="L79">
        <v>10.56</v>
      </c>
      <c r="M79">
        <v>10.57</v>
      </c>
      <c r="N79" s="135">
        <v>0</v>
      </c>
      <c r="O79" s="135">
        <v>0</v>
      </c>
      <c r="P79" s="135">
        <v>0</v>
      </c>
      <c r="Q79">
        <v>10.8</v>
      </c>
      <c r="R79">
        <v>0</v>
      </c>
      <c r="S79">
        <v>10.15</v>
      </c>
      <c r="T79">
        <v>89.82</v>
      </c>
      <c r="U79">
        <v>29.94</v>
      </c>
      <c r="V79">
        <v>29.95</v>
      </c>
      <c r="W79">
        <v>4.63</v>
      </c>
      <c r="X79">
        <v>0.92</v>
      </c>
      <c r="Y79">
        <v>3.04</v>
      </c>
      <c r="Z79">
        <v>0</v>
      </c>
      <c r="AA79">
        <v>3.33</v>
      </c>
      <c r="AB79">
        <v>1.67</v>
      </c>
      <c r="AC79">
        <v>19.559999999999999</v>
      </c>
      <c r="AD79">
        <v>27.47</v>
      </c>
      <c r="AE79">
        <v>27.47</v>
      </c>
    </row>
    <row r="80" spans="1:31">
      <c r="A80" t="s">
        <v>122</v>
      </c>
      <c r="B80" s="75">
        <v>262.05</v>
      </c>
      <c r="C80" s="75">
        <v>68.349999999999994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116.35</v>
      </c>
      <c r="J80">
        <v>272.36</v>
      </c>
      <c r="K80">
        <v>80.709999999999994</v>
      </c>
      <c r="L80">
        <v>10.56</v>
      </c>
      <c r="M80">
        <v>10.82</v>
      </c>
      <c r="N80" s="135">
        <v>0</v>
      </c>
      <c r="O80" s="135">
        <v>0</v>
      </c>
      <c r="P80" s="135">
        <v>0</v>
      </c>
      <c r="Q80">
        <v>10.8</v>
      </c>
      <c r="R80">
        <v>0</v>
      </c>
      <c r="S80">
        <v>10.15</v>
      </c>
      <c r="T80">
        <v>89.5</v>
      </c>
      <c r="U80">
        <v>29.83</v>
      </c>
      <c r="V80">
        <v>29.83</v>
      </c>
      <c r="W80">
        <v>2.13</v>
      </c>
      <c r="X80">
        <v>0.42</v>
      </c>
      <c r="Y80">
        <v>1.23</v>
      </c>
      <c r="Z80">
        <v>0</v>
      </c>
      <c r="AA80">
        <v>0</v>
      </c>
      <c r="AB80">
        <v>0</v>
      </c>
      <c r="AC80">
        <v>19.53</v>
      </c>
      <c r="AD80">
        <v>27.35</v>
      </c>
      <c r="AE80">
        <v>27.35</v>
      </c>
    </row>
    <row r="81" spans="1:31">
      <c r="A81" t="s">
        <v>123</v>
      </c>
      <c r="B81" s="75">
        <v>262.05</v>
      </c>
      <c r="C81" s="75">
        <v>68.349999999999994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116.35</v>
      </c>
      <c r="J81">
        <v>272.36</v>
      </c>
      <c r="K81">
        <v>80.709999999999994</v>
      </c>
      <c r="L81">
        <v>10.56</v>
      </c>
      <c r="M81">
        <v>7.31</v>
      </c>
      <c r="N81" s="135">
        <v>0</v>
      </c>
      <c r="O81" s="135">
        <v>0</v>
      </c>
      <c r="P81" s="135">
        <v>0</v>
      </c>
      <c r="Q81">
        <v>10.8</v>
      </c>
      <c r="R81">
        <v>0</v>
      </c>
      <c r="S81">
        <v>10.15</v>
      </c>
      <c r="T81">
        <v>89.28</v>
      </c>
      <c r="U81">
        <v>29.76</v>
      </c>
      <c r="V81">
        <v>29.76</v>
      </c>
      <c r="W81">
        <v>0.82</v>
      </c>
      <c r="X81">
        <v>0.16</v>
      </c>
      <c r="Y81">
        <v>0</v>
      </c>
      <c r="Z81">
        <v>0</v>
      </c>
      <c r="AA81">
        <v>0</v>
      </c>
      <c r="AB81">
        <v>0</v>
      </c>
      <c r="AC81">
        <v>19.399999999999999</v>
      </c>
      <c r="AD81">
        <v>27.61</v>
      </c>
      <c r="AE81">
        <v>27.61</v>
      </c>
    </row>
    <row r="82" spans="1:31">
      <c r="A82" t="s">
        <v>124</v>
      </c>
      <c r="B82" s="75">
        <v>262.05</v>
      </c>
      <c r="C82" s="75">
        <v>68.349999999999994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116.35</v>
      </c>
      <c r="J82">
        <v>272.36</v>
      </c>
      <c r="K82">
        <v>80.709999999999994</v>
      </c>
      <c r="L82">
        <v>10.56</v>
      </c>
      <c r="M82">
        <v>7.33</v>
      </c>
      <c r="N82" s="135">
        <v>0</v>
      </c>
      <c r="O82" s="135">
        <v>0</v>
      </c>
      <c r="P82" s="135">
        <v>0</v>
      </c>
      <c r="Q82">
        <v>10.8</v>
      </c>
      <c r="R82">
        <v>0</v>
      </c>
      <c r="S82">
        <v>10.15</v>
      </c>
      <c r="T82">
        <v>89.32</v>
      </c>
      <c r="U82">
        <v>29.77</v>
      </c>
      <c r="V82">
        <v>29.79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19.34</v>
      </c>
      <c r="AD82">
        <v>27.61</v>
      </c>
      <c r="AE82">
        <v>27.61</v>
      </c>
    </row>
    <row r="83" spans="1:31">
      <c r="A83" t="s">
        <v>125</v>
      </c>
      <c r="B83" s="75">
        <v>262.05</v>
      </c>
      <c r="C83" s="75">
        <v>68.349999999999994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116.35</v>
      </c>
      <c r="J83">
        <v>272.36</v>
      </c>
      <c r="K83">
        <v>80.709999999999994</v>
      </c>
      <c r="L83">
        <v>10.56</v>
      </c>
      <c r="M83">
        <v>7.25</v>
      </c>
      <c r="N83" s="135">
        <v>0</v>
      </c>
      <c r="O83" s="135">
        <v>0</v>
      </c>
      <c r="P83" s="135">
        <v>0</v>
      </c>
      <c r="Q83">
        <v>10.8</v>
      </c>
      <c r="R83">
        <v>0</v>
      </c>
      <c r="S83">
        <v>8.57</v>
      </c>
      <c r="T83">
        <v>81.819999999999993</v>
      </c>
      <c r="U83">
        <v>27.27</v>
      </c>
      <c r="V83">
        <v>27.29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19.41</v>
      </c>
      <c r="AD83">
        <v>27.37</v>
      </c>
      <c r="AE83">
        <v>27.37</v>
      </c>
    </row>
    <row r="84" spans="1:31">
      <c r="A84" t="s">
        <v>126</v>
      </c>
      <c r="B84" s="75">
        <v>262.05</v>
      </c>
      <c r="C84" s="75">
        <v>68.349999999999994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116.35</v>
      </c>
      <c r="J84">
        <v>272.36</v>
      </c>
      <c r="K84">
        <v>80.709999999999994</v>
      </c>
      <c r="L84">
        <v>10.56</v>
      </c>
      <c r="M84">
        <v>7.39</v>
      </c>
      <c r="N84" s="135">
        <v>0</v>
      </c>
      <c r="O84" s="135">
        <v>0</v>
      </c>
      <c r="P84" s="135">
        <v>0</v>
      </c>
      <c r="Q84">
        <v>10.8</v>
      </c>
      <c r="R84">
        <v>0</v>
      </c>
      <c r="S84">
        <v>8.57</v>
      </c>
      <c r="T84">
        <v>80.599999999999994</v>
      </c>
      <c r="U84">
        <v>26.87</v>
      </c>
      <c r="V84">
        <v>26.86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19.38</v>
      </c>
      <c r="AD84">
        <v>27.51</v>
      </c>
      <c r="AE84">
        <v>27.51</v>
      </c>
    </row>
    <row r="85" spans="1:31">
      <c r="A85" t="s">
        <v>127</v>
      </c>
      <c r="B85" s="75">
        <v>262.05</v>
      </c>
      <c r="C85" s="75">
        <v>68.349999999999994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116.35</v>
      </c>
      <c r="J85">
        <v>272.36</v>
      </c>
      <c r="K85">
        <v>80.709999999999994</v>
      </c>
      <c r="L85">
        <v>10.56</v>
      </c>
      <c r="M85">
        <v>7.32</v>
      </c>
      <c r="N85" s="135">
        <v>0</v>
      </c>
      <c r="O85" s="135">
        <v>0</v>
      </c>
      <c r="P85" s="135">
        <v>0</v>
      </c>
      <c r="Q85">
        <v>10.8</v>
      </c>
      <c r="R85">
        <v>0</v>
      </c>
      <c r="S85">
        <v>8.57</v>
      </c>
      <c r="T85">
        <v>82.57</v>
      </c>
      <c r="U85">
        <v>27.52</v>
      </c>
      <c r="V85">
        <v>27.53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19.63</v>
      </c>
      <c r="AD85">
        <v>27.62</v>
      </c>
      <c r="AE85">
        <v>27.62</v>
      </c>
    </row>
    <row r="86" spans="1:31">
      <c r="A86" t="s">
        <v>128</v>
      </c>
      <c r="B86" s="75">
        <v>262.05</v>
      </c>
      <c r="C86" s="75">
        <v>68.349999999999994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116.35</v>
      </c>
      <c r="J86">
        <v>272.36</v>
      </c>
      <c r="K86">
        <v>80.709999999999994</v>
      </c>
      <c r="L86">
        <v>10.56</v>
      </c>
      <c r="M86">
        <v>7.31</v>
      </c>
      <c r="N86" s="135">
        <v>0</v>
      </c>
      <c r="O86" s="135">
        <v>0</v>
      </c>
      <c r="P86" s="135">
        <v>0</v>
      </c>
      <c r="Q86">
        <v>10.8</v>
      </c>
      <c r="R86">
        <v>0</v>
      </c>
      <c r="S86">
        <v>8.57</v>
      </c>
      <c r="T86">
        <v>81.569999999999993</v>
      </c>
      <c r="U86">
        <v>27.19</v>
      </c>
      <c r="V86">
        <v>27.2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19.38</v>
      </c>
      <c r="AD86">
        <v>27.62</v>
      </c>
      <c r="AE86">
        <v>27.62</v>
      </c>
    </row>
    <row r="87" spans="1:31">
      <c r="A87" t="s">
        <v>129</v>
      </c>
      <c r="B87" s="75">
        <v>262.05</v>
      </c>
      <c r="C87" s="75">
        <v>68.349999999999994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116.35</v>
      </c>
      <c r="J87">
        <v>272.36</v>
      </c>
      <c r="K87">
        <v>80.709999999999994</v>
      </c>
      <c r="L87">
        <v>10.56</v>
      </c>
      <c r="M87">
        <v>7.37</v>
      </c>
      <c r="N87" s="135">
        <v>0</v>
      </c>
      <c r="O87" s="135">
        <v>0</v>
      </c>
      <c r="P87" s="135">
        <v>0</v>
      </c>
      <c r="Q87">
        <v>5.42</v>
      </c>
      <c r="R87">
        <v>0</v>
      </c>
      <c r="S87">
        <v>8.3800000000000008</v>
      </c>
      <c r="T87">
        <v>80.11</v>
      </c>
      <c r="U87">
        <v>26.7</v>
      </c>
      <c r="V87">
        <v>26.7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19.600000000000001</v>
      </c>
      <c r="AD87">
        <v>27.42</v>
      </c>
      <c r="AE87">
        <v>27.42</v>
      </c>
    </row>
    <row r="88" spans="1:31">
      <c r="A88" t="s">
        <v>130</v>
      </c>
      <c r="B88" s="75">
        <v>262.05</v>
      </c>
      <c r="C88" s="75">
        <v>68.349999999999994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116.35</v>
      </c>
      <c r="J88">
        <v>272.36</v>
      </c>
      <c r="K88">
        <v>80.709999999999994</v>
      </c>
      <c r="L88">
        <v>10.56</v>
      </c>
      <c r="M88">
        <v>7.22</v>
      </c>
      <c r="N88" s="135">
        <v>0</v>
      </c>
      <c r="O88" s="135">
        <v>0</v>
      </c>
      <c r="P88" s="135">
        <v>0</v>
      </c>
      <c r="Q88">
        <v>5.42</v>
      </c>
      <c r="R88">
        <v>0</v>
      </c>
      <c r="S88">
        <v>8.3800000000000008</v>
      </c>
      <c r="T88">
        <v>78.61</v>
      </c>
      <c r="U88">
        <v>26.2</v>
      </c>
      <c r="V88">
        <v>26.21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19.64</v>
      </c>
      <c r="AD88">
        <v>27.5</v>
      </c>
      <c r="AE88">
        <v>27.5</v>
      </c>
    </row>
    <row r="89" spans="1:31">
      <c r="A89" t="s">
        <v>131</v>
      </c>
      <c r="B89" s="75">
        <v>262.05</v>
      </c>
      <c r="C89" s="75">
        <v>68.349999999999994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116.35</v>
      </c>
      <c r="J89">
        <v>272.36</v>
      </c>
      <c r="K89">
        <v>80.709999999999994</v>
      </c>
      <c r="L89">
        <v>10.56</v>
      </c>
      <c r="M89">
        <v>7.35</v>
      </c>
      <c r="N89" s="135">
        <v>0</v>
      </c>
      <c r="O89" s="135">
        <v>0</v>
      </c>
      <c r="P89" s="135">
        <v>0</v>
      </c>
      <c r="Q89">
        <v>5.42</v>
      </c>
      <c r="R89">
        <v>0</v>
      </c>
      <c r="S89">
        <v>8.3800000000000008</v>
      </c>
      <c r="T89">
        <v>80.16</v>
      </c>
      <c r="U89">
        <v>26.72</v>
      </c>
      <c r="V89">
        <v>26.72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16.190000000000001</v>
      </c>
      <c r="AD89">
        <v>27.6</v>
      </c>
      <c r="AE89">
        <v>27.6</v>
      </c>
    </row>
    <row r="90" spans="1:31">
      <c r="A90" t="s">
        <v>132</v>
      </c>
      <c r="B90" s="75">
        <v>262.05</v>
      </c>
      <c r="C90" s="75">
        <v>68.349999999999994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116.35</v>
      </c>
      <c r="J90">
        <v>272.36</v>
      </c>
      <c r="K90">
        <v>80.709999999999994</v>
      </c>
      <c r="L90">
        <v>10.56</v>
      </c>
      <c r="M90">
        <v>7.3</v>
      </c>
      <c r="N90" s="135">
        <v>0</v>
      </c>
      <c r="O90" s="135">
        <v>0</v>
      </c>
      <c r="P90" s="135">
        <v>0</v>
      </c>
      <c r="Q90">
        <v>5.42</v>
      </c>
      <c r="R90">
        <v>0</v>
      </c>
      <c r="S90">
        <v>8.3800000000000008</v>
      </c>
      <c r="T90">
        <v>79.64</v>
      </c>
      <c r="U90">
        <v>26.55</v>
      </c>
      <c r="V90">
        <v>26.55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16.329999999999998</v>
      </c>
      <c r="AD90">
        <v>27.37</v>
      </c>
      <c r="AE90">
        <v>27.37</v>
      </c>
    </row>
    <row r="91" spans="1:31">
      <c r="A91" t="s">
        <v>133</v>
      </c>
      <c r="B91" s="75">
        <v>262.05</v>
      </c>
      <c r="C91" s="75">
        <v>68.349999999999994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116.35</v>
      </c>
      <c r="J91">
        <v>272.36</v>
      </c>
      <c r="K91">
        <v>80.709999999999994</v>
      </c>
      <c r="L91">
        <v>10.56</v>
      </c>
      <c r="M91">
        <v>7.26</v>
      </c>
      <c r="N91" s="135">
        <v>0</v>
      </c>
      <c r="O91" s="135">
        <v>0</v>
      </c>
      <c r="P91" s="135">
        <v>0</v>
      </c>
      <c r="Q91">
        <v>5.42</v>
      </c>
      <c r="R91">
        <v>0</v>
      </c>
      <c r="S91">
        <v>8.19</v>
      </c>
      <c r="T91">
        <v>78.459999999999994</v>
      </c>
      <c r="U91">
        <v>26.15</v>
      </c>
      <c r="V91">
        <v>26.16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16.75</v>
      </c>
      <c r="AD91">
        <v>27.36</v>
      </c>
      <c r="AE91">
        <v>27.36</v>
      </c>
    </row>
    <row r="92" spans="1:31">
      <c r="A92" t="s">
        <v>134</v>
      </c>
      <c r="B92" s="75">
        <v>262.05</v>
      </c>
      <c r="C92" s="75">
        <v>68.349999999999994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116.35</v>
      </c>
      <c r="J92">
        <v>272.36</v>
      </c>
      <c r="K92">
        <v>80.709999999999994</v>
      </c>
      <c r="L92">
        <v>10.56</v>
      </c>
      <c r="M92">
        <v>7.21</v>
      </c>
      <c r="N92" s="135">
        <v>0</v>
      </c>
      <c r="O92" s="135">
        <v>0</v>
      </c>
      <c r="P92" s="135">
        <v>0</v>
      </c>
      <c r="Q92">
        <v>5.42</v>
      </c>
      <c r="R92">
        <v>0</v>
      </c>
      <c r="S92">
        <v>8.19</v>
      </c>
      <c r="T92">
        <v>77.62</v>
      </c>
      <c r="U92">
        <v>25.87</v>
      </c>
      <c r="V92">
        <v>25.87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17.329999999999998</v>
      </c>
      <c r="AD92">
        <v>27.61</v>
      </c>
      <c r="AE92">
        <v>27.61</v>
      </c>
    </row>
    <row r="93" spans="1:31">
      <c r="A93" t="s">
        <v>135</v>
      </c>
      <c r="B93" s="75">
        <v>262.05</v>
      </c>
      <c r="C93" s="75">
        <v>68.349999999999994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116.35</v>
      </c>
      <c r="J93">
        <v>272.36</v>
      </c>
      <c r="K93">
        <v>80.709999999999994</v>
      </c>
      <c r="L93">
        <v>10.56</v>
      </c>
      <c r="M93">
        <v>7.25</v>
      </c>
      <c r="N93" s="135">
        <v>0</v>
      </c>
      <c r="O93" s="135">
        <v>0</v>
      </c>
      <c r="P93" s="135">
        <v>0</v>
      </c>
      <c r="Q93">
        <v>5.42</v>
      </c>
      <c r="R93">
        <v>0</v>
      </c>
      <c r="S93">
        <v>8.19</v>
      </c>
      <c r="T93">
        <v>78.319999999999993</v>
      </c>
      <c r="U93">
        <v>26.11</v>
      </c>
      <c r="V93">
        <v>26.09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17.670000000000002</v>
      </c>
      <c r="AD93">
        <v>27.57</v>
      </c>
      <c r="AE93">
        <v>27.57</v>
      </c>
    </row>
    <row r="94" spans="1:31">
      <c r="A94" t="s">
        <v>136</v>
      </c>
      <c r="B94" s="75">
        <v>262.05</v>
      </c>
      <c r="C94" s="75">
        <v>68.349999999999994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116.35</v>
      </c>
      <c r="J94">
        <v>272.36</v>
      </c>
      <c r="K94">
        <v>80.709999999999994</v>
      </c>
      <c r="L94">
        <v>10.56</v>
      </c>
      <c r="M94">
        <v>7.36</v>
      </c>
      <c r="N94" s="135">
        <v>0</v>
      </c>
      <c r="O94" s="135">
        <v>0</v>
      </c>
      <c r="P94" s="135">
        <v>0</v>
      </c>
      <c r="Q94">
        <v>5.42</v>
      </c>
      <c r="R94">
        <v>0</v>
      </c>
      <c r="S94">
        <v>8.19</v>
      </c>
      <c r="T94">
        <v>76.930000000000007</v>
      </c>
      <c r="U94">
        <v>25.64</v>
      </c>
      <c r="V94">
        <v>25.64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17.78</v>
      </c>
      <c r="AD94">
        <v>27.47</v>
      </c>
      <c r="AE94">
        <v>27.47</v>
      </c>
    </row>
    <row r="95" spans="1:31">
      <c r="A95" t="s">
        <v>137</v>
      </c>
      <c r="B95" s="75">
        <v>262.05</v>
      </c>
      <c r="C95" s="75">
        <v>68.349999999999994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116.35</v>
      </c>
      <c r="J95">
        <v>272.36</v>
      </c>
      <c r="K95">
        <v>80.709999999999994</v>
      </c>
      <c r="L95">
        <v>10.56</v>
      </c>
      <c r="M95">
        <v>7.27</v>
      </c>
      <c r="N95" s="135">
        <v>0</v>
      </c>
      <c r="O95" s="135">
        <v>0</v>
      </c>
      <c r="P95" s="135">
        <v>0</v>
      </c>
      <c r="Q95">
        <v>5.42</v>
      </c>
      <c r="R95">
        <v>0</v>
      </c>
      <c r="S95">
        <v>8.01</v>
      </c>
      <c r="T95">
        <v>77.91</v>
      </c>
      <c r="U95">
        <v>25.97</v>
      </c>
      <c r="V95">
        <v>25.97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17.8</v>
      </c>
      <c r="AD95">
        <v>25.42</v>
      </c>
      <c r="AE95">
        <v>25.42</v>
      </c>
    </row>
    <row r="96" spans="1:31">
      <c r="A96" t="s">
        <v>138</v>
      </c>
      <c r="B96" s="75">
        <v>262.05</v>
      </c>
      <c r="C96" s="75">
        <v>68.349999999999994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116.35</v>
      </c>
      <c r="J96">
        <v>272.36</v>
      </c>
      <c r="K96">
        <v>80.709999999999994</v>
      </c>
      <c r="L96">
        <v>10.56</v>
      </c>
      <c r="M96">
        <v>7.29</v>
      </c>
      <c r="N96" s="135">
        <v>0</v>
      </c>
      <c r="O96" s="135">
        <v>0</v>
      </c>
      <c r="P96" s="135">
        <v>0</v>
      </c>
      <c r="Q96">
        <v>5.42</v>
      </c>
      <c r="R96">
        <v>0</v>
      </c>
      <c r="S96">
        <v>8.01</v>
      </c>
      <c r="T96">
        <v>75.86</v>
      </c>
      <c r="U96">
        <v>25.29</v>
      </c>
      <c r="V96">
        <v>25.27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18.03</v>
      </c>
      <c r="AD96">
        <v>25.86</v>
      </c>
      <c r="AE96">
        <v>25.86</v>
      </c>
    </row>
    <row r="97" spans="1:36">
      <c r="A97" t="s">
        <v>139</v>
      </c>
      <c r="B97" s="75">
        <v>262.05</v>
      </c>
      <c r="C97" s="75">
        <v>68.349999999999994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116.35</v>
      </c>
      <c r="J97">
        <v>272.36</v>
      </c>
      <c r="K97">
        <v>80.709999999999994</v>
      </c>
      <c r="L97">
        <v>10.56</v>
      </c>
      <c r="M97">
        <v>7.35</v>
      </c>
      <c r="N97" s="135">
        <v>0</v>
      </c>
      <c r="O97" s="135">
        <v>0</v>
      </c>
      <c r="P97" s="135">
        <v>0</v>
      </c>
      <c r="Q97">
        <v>5.42</v>
      </c>
      <c r="R97">
        <v>0</v>
      </c>
      <c r="S97">
        <v>8.01</v>
      </c>
      <c r="T97">
        <v>76.14</v>
      </c>
      <c r="U97">
        <v>25.38</v>
      </c>
      <c r="V97">
        <v>25.38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18.43</v>
      </c>
      <c r="AD97">
        <v>26.29</v>
      </c>
      <c r="AE97">
        <v>26.29</v>
      </c>
    </row>
    <row r="98" spans="1:36">
      <c r="A98" t="s">
        <v>140</v>
      </c>
      <c r="B98" s="75">
        <v>259.68</v>
      </c>
      <c r="C98" s="75">
        <v>68.349999999999994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116.35</v>
      </c>
      <c r="J98">
        <v>272.36</v>
      </c>
      <c r="K98">
        <v>80.709999999999994</v>
      </c>
      <c r="L98">
        <v>10.56</v>
      </c>
      <c r="M98">
        <v>7.37</v>
      </c>
      <c r="N98" s="135">
        <v>0</v>
      </c>
      <c r="O98" s="135">
        <v>0</v>
      </c>
      <c r="P98" s="135">
        <v>0</v>
      </c>
      <c r="Q98">
        <v>5.42</v>
      </c>
      <c r="R98">
        <v>0</v>
      </c>
      <c r="S98">
        <v>8.01</v>
      </c>
      <c r="T98">
        <v>74.41</v>
      </c>
      <c r="U98">
        <v>24.8</v>
      </c>
      <c r="V98">
        <v>24.81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18.850000000000001</v>
      </c>
      <c r="AD98">
        <v>26.67</v>
      </c>
      <c r="AE98">
        <v>26.67</v>
      </c>
    </row>
    <row r="99" spans="1:36">
      <c r="A99" t="s">
        <v>141</v>
      </c>
      <c r="B99" s="75">
        <f>SUM(B3:B98)/4000</f>
        <v>5.3402625000000006</v>
      </c>
      <c r="C99" s="75">
        <f t="shared" ref="C99:L99" si="2">SUM(C3:C98)/4000</f>
        <v>1.4879875000000031</v>
      </c>
      <c r="D99" s="135">
        <f t="shared" ref="D99" si="3">SUM(D3:D98)/4000</f>
        <v>0.80528999999999951</v>
      </c>
      <c r="E99" s="75"/>
      <c r="F99" s="78">
        <f t="shared" si="2"/>
        <v>0.119855</v>
      </c>
      <c r="G99" s="78">
        <f t="shared" si="2"/>
        <v>0.119855</v>
      </c>
      <c r="H99" s="78">
        <f t="shared" si="2"/>
        <v>0.12285250000000002</v>
      </c>
      <c r="I99">
        <f t="shared" si="2"/>
        <v>2.0391550000000009</v>
      </c>
      <c r="J99">
        <f t="shared" si="2"/>
        <v>6.3980500000000076</v>
      </c>
      <c r="K99">
        <f t="shared" si="2"/>
        <v>1.6859550000000019</v>
      </c>
      <c r="L99">
        <f t="shared" si="2"/>
        <v>0.25486999999999943</v>
      </c>
      <c r="M99">
        <f t="shared" ref="M99:AB99" si="4">SUM(M3:M98)/4000</f>
        <v>0.30425749999999979</v>
      </c>
      <c r="N99" s="135">
        <f t="shared" si="4"/>
        <v>0.26824000000000014</v>
      </c>
      <c r="O99" s="135">
        <f t="shared" si="4"/>
        <v>0.26869000000000004</v>
      </c>
      <c r="P99" s="135">
        <f t="shared" si="4"/>
        <v>0.26836000000000004</v>
      </c>
      <c r="Q99">
        <f t="shared" si="4"/>
        <v>0.24305999999999955</v>
      </c>
      <c r="R99">
        <f t="shared" si="4"/>
        <v>0.36944249999999995</v>
      </c>
      <c r="S99">
        <f t="shared" si="4"/>
        <v>0.20353000000000002</v>
      </c>
      <c r="T99">
        <f t="shared" si="4"/>
        <v>1.9429924999999999</v>
      </c>
      <c r="U99">
        <f t="shared" si="4"/>
        <v>0.64766250000000014</v>
      </c>
      <c r="V99">
        <f t="shared" si="4"/>
        <v>0.64768499999999996</v>
      </c>
      <c r="W99">
        <f t="shared" si="4"/>
        <v>1.4103425000000001</v>
      </c>
      <c r="X99">
        <f t="shared" si="4"/>
        <v>0.28205750000000018</v>
      </c>
      <c r="Y99">
        <f t="shared" si="4"/>
        <v>0.56321499999999991</v>
      </c>
      <c r="Z99">
        <f t="shared" si="4"/>
        <v>0.3561975</v>
      </c>
      <c r="AA99">
        <f t="shared" si="4"/>
        <v>0.84827750000000024</v>
      </c>
      <c r="AB99">
        <f t="shared" si="4"/>
        <v>0.42410249999999999</v>
      </c>
      <c r="AC99">
        <f t="shared" ref="AC99:AJ99" si="5">SUM(AC3:AC98)/4000</f>
        <v>0.41041000000000005</v>
      </c>
      <c r="AD99">
        <f t="shared" si="5"/>
        <v>0.61732000000000009</v>
      </c>
      <c r="AE99">
        <f t="shared" si="5"/>
        <v>0.61732000000000009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44787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44787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18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-18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12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-12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65</v>
      </c>
      <c r="C72" s="136">
        <f>'IDT-1 Calculation'!DG72</f>
        <v>-65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55</v>
      </c>
      <c r="C73" s="136">
        <f>'IDT-1 Calculation'!DG73</f>
        <v>-55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45</v>
      </c>
      <c r="C74" s="136">
        <f>'IDT-1 Calculation'!DG74</f>
        <v>-45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7</v>
      </c>
      <c r="C76" s="136">
        <f>'IDT-1 Calculation'!DG76</f>
        <v>-2.964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-4.0359999999999996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17</v>
      </c>
      <c r="C77" s="136">
        <f>'IDT-1 Calculation'!DG77</f>
        <v>-7.1970000000000001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-9.8030000000000008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49</v>
      </c>
      <c r="C78" s="136">
        <f>'IDT-1 Calculation'!DG78</f>
        <v>-20.745000000000001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-28.254999999999999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25</v>
      </c>
      <c r="C81" s="136">
        <f>'IDT-1 Calculation'!DG81</f>
        <v>-10.584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-14.416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54</v>
      </c>
      <c r="C82" s="136">
        <f>'IDT-1 Calculation'!DG82</f>
        <v>-22.861999999999998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-31.138000000000002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85</v>
      </c>
      <c r="C83" s="136">
        <f>'IDT-1 Calculation'!DG83</f>
        <v>-35.985999999999997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-49.014000000000003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119</v>
      </c>
      <c r="C84" s="136">
        <f>'IDT-1 Calculation'!DG84</f>
        <v>-50.38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-68.62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151</v>
      </c>
      <c r="C85" s="136">
        <f>'IDT-1 Calculation'!DG85</f>
        <v>-60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-91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191</v>
      </c>
      <c r="C86" s="136">
        <f>'IDT-1 Calculation'!DG86</f>
        <v>-35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-156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220</v>
      </c>
      <c r="C87" s="136">
        <f>'IDT-1 Calculation'!DG87</f>
        <v>-45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-175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244</v>
      </c>
      <c r="C88" s="136">
        <f>'IDT-1 Calculation'!DG88</f>
        <v>-30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-214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231.81200000000001</v>
      </c>
      <c r="C89" s="136">
        <f>'IDT-1 Calculation'!DG89</f>
        <v>-10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-221.81200000000001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184.88800000000001</v>
      </c>
      <c r="C90" s="136">
        <f>'IDT-1 Calculation'!DG90</f>
        <v>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-189.88800000000001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174</v>
      </c>
      <c r="C91" s="136">
        <f>'IDT-1 Calculation'!DG91</f>
        <v>-35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-139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157.32499999999999</v>
      </c>
      <c r="C92" s="136">
        <f>'IDT-1 Calculation'!DG92</f>
        <v>-20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-137.32499999999999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121.136</v>
      </c>
      <c r="C93" s="136">
        <f>'IDT-1 Calculation'!DG93</f>
        <v>-5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-116.136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86.765000000000001</v>
      </c>
      <c r="C94" s="136">
        <f>'IDT-1 Calculation'!DG94</f>
        <v>15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-101.765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59.786000000000001</v>
      </c>
      <c r="C95" s="136">
        <f>'IDT-1 Calculation'!DG95</f>
        <v>35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-94.786000000000001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0.59317799999999987</v>
      </c>
      <c r="C99" s="152">
        <f>SUM(C3:C98)/4000</f>
        <v>-0.12517950000000003</v>
      </c>
      <c r="D99" s="152">
        <f>SUM(D3:D98)/4000</f>
        <v>0</v>
      </c>
      <c r="E99" s="152">
        <f>SUM(E3:E98)/4000</f>
        <v>0</v>
      </c>
      <c r="F99" s="152">
        <f>SUM(F3:F98)/4000</f>
        <v>-0.46799850000000004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126.97243726739495</v>
      </c>
      <c r="M3">
        <v>62.388710417622768</v>
      </c>
      <c r="N3">
        <v>51.884944920440638</v>
      </c>
      <c r="O3">
        <v>73.284480680110235</v>
      </c>
      <c r="P3">
        <v>24.45260347129506</v>
      </c>
      <c r="Q3">
        <v>9.5875757575757561</v>
      </c>
      <c r="R3">
        <v>18.614064856307841</v>
      </c>
      <c r="S3">
        <v>0</v>
      </c>
      <c r="T3">
        <v>0</v>
      </c>
      <c r="U3">
        <v>51.755073235685742</v>
      </c>
      <c r="V3">
        <v>7.9659597269624589</v>
      </c>
      <c r="W3">
        <v>19.469984848484849</v>
      </c>
      <c r="X3">
        <v>43.193186292524146</v>
      </c>
      <c r="Y3">
        <v>0</v>
      </c>
      <c r="Z3">
        <v>8.6352868800000007</v>
      </c>
      <c r="AA3">
        <v>18.736272</v>
      </c>
      <c r="AB3">
        <v>17.352844703999999</v>
      </c>
      <c r="AC3">
        <v>12.764385273600002</v>
      </c>
      <c r="AD3">
        <v>16.071074639999999</v>
      </c>
      <c r="AE3">
        <v>14.481785520000001</v>
      </c>
      <c r="AF3">
        <v>20.504999999999999</v>
      </c>
      <c r="AG3">
        <v>12.88187424</v>
      </c>
      <c r="AH3">
        <v>67.171467599999986</v>
      </c>
      <c r="AI3">
        <v>8.3865239999999996</v>
      </c>
      <c r="AJ3">
        <v>0</v>
      </c>
      <c r="AK3">
        <v>22.184520000000003</v>
      </c>
      <c r="AL3">
        <v>59.209269999999997</v>
      </c>
      <c r="AM3">
        <v>7.0255447619047633</v>
      </c>
      <c r="AN3">
        <v>0</v>
      </c>
      <c r="AO3">
        <v>12.654230400000001</v>
      </c>
      <c r="AP3">
        <v>5.6824135199999999</v>
      </c>
      <c r="AQ3">
        <v>43.145960000000002</v>
      </c>
      <c r="AR3">
        <v>23.031647999999997</v>
      </c>
      <c r="AS3">
        <v>14.238565344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27.609794942325777</v>
      </c>
      <c r="BB3">
        <f>SUM(B3:AZ3)-BA3</f>
        <v>846.11789341558324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126.97243726739495</v>
      </c>
      <c r="M4">
        <v>62.388710417622768</v>
      </c>
      <c r="N4">
        <v>51.884944920440638</v>
      </c>
      <c r="O4">
        <v>73.284480680110235</v>
      </c>
      <c r="P4">
        <v>24.45260347129506</v>
      </c>
      <c r="Q4">
        <v>9.5875757575757561</v>
      </c>
      <c r="R4">
        <v>18.614064856307841</v>
      </c>
      <c r="S4">
        <v>0</v>
      </c>
      <c r="T4">
        <v>0</v>
      </c>
      <c r="U4">
        <v>51.755073235685742</v>
      </c>
      <c r="V4">
        <v>7.9659597269624589</v>
      </c>
      <c r="W4">
        <v>19.469984848484849</v>
      </c>
      <c r="X4">
        <v>43.193186292524146</v>
      </c>
      <c r="Y4">
        <v>0</v>
      </c>
      <c r="Z4">
        <v>8.6352868800000007</v>
      </c>
      <c r="AA4">
        <v>18.736272</v>
      </c>
      <c r="AB4">
        <v>17.352844703999999</v>
      </c>
      <c r="AC4">
        <v>12.764385273600002</v>
      </c>
      <c r="AD4">
        <v>16.071074639999999</v>
      </c>
      <c r="AE4">
        <v>14.481785520000001</v>
      </c>
      <c r="AF4">
        <v>20.504999999999999</v>
      </c>
      <c r="AG4">
        <v>12.88187424</v>
      </c>
      <c r="AH4">
        <v>67.171467599999986</v>
      </c>
      <c r="AI4">
        <v>8.3865239999999996</v>
      </c>
      <c r="AJ4">
        <v>0</v>
      </c>
      <c r="AK4">
        <v>22.184520000000003</v>
      </c>
      <c r="AL4">
        <v>59.209269999999997</v>
      </c>
      <c r="AM4">
        <v>7.0255447619047633</v>
      </c>
      <c r="AN4">
        <v>0</v>
      </c>
      <c r="AO4">
        <v>12.654230400000001</v>
      </c>
      <c r="AP4">
        <v>5.6824135199999999</v>
      </c>
      <c r="AQ4">
        <v>43.145960000000002</v>
      </c>
      <c r="AR4">
        <v>23.031647999999997</v>
      </c>
      <c r="AS4">
        <v>14.238565344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27.609794942325777</v>
      </c>
      <c r="BB4">
        <f t="shared" ref="BB4:BB67" si="0">SUM(B4:AZ4)-BA4</f>
        <v>846.11789341558324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126.97243726739495</v>
      </c>
      <c r="M5">
        <v>62.388710417622768</v>
      </c>
      <c r="N5">
        <v>51.884944920440638</v>
      </c>
      <c r="O5">
        <v>73.284480680110235</v>
      </c>
      <c r="P5">
        <v>24.45260347129506</v>
      </c>
      <c r="Q5">
        <v>9.5875757575757561</v>
      </c>
      <c r="R5">
        <v>18.614064856307841</v>
      </c>
      <c r="S5">
        <v>0</v>
      </c>
      <c r="T5">
        <v>0</v>
      </c>
      <c r="U5">
        <v>51.755073235685742</v>
      </c>
      <c r="V5">
        <v>7.9659597269624589</v>
      </c>
      <c r="W5">
        <v>19.469984848484849</v>
      </c>
      <c r="X5">
        <v>43.193186292524146</v>
      </c>
      <c r="Y5">
        <v>0</v>
      </c>
      <c r="Z5">
        <v>8.6352868800000007</v>
      </c>
      <c r="AA5">
        <v>18.736272</v>
      </c>
      <c r="AB5">
        <v>17.352844703999999</v>
      </c>
      <c r="AC5">
        <v>12.764385273600002</v>
      </c>
      <c r="AD5">
        <v>16.071074639999999</v>
      </c>
      <c r="AE5">
        <v>14.481785520000001</v>
      </c>
      <c r="AF5">
        <v>20.504999999999999</v>
      </c>
      <c r="AG5">
        <v>12.88187424</v>
      </c>
      <c r="AH5">
        <v>67.171467599999986</v>
      </c>
      <c r="AI5">
        <v>8.3865239999999996</v>
      </c>
      <c r="AJ5">
        <v>0</v>
      </c>
      <c r="AK5">
        <v>22.184520000000003</v>
      </c>
      <c r="AL5">
        <v>59.209269999999997</v>
      </c>
      <c r="AM5">
        <v>7.0255447619047633</v>
      </c>
      <c r="AN5">
        <v>0</v>
      </c>
      <c r="AO5">
        <v>12.654230400000001</v>
      </c>
      <c r="AP5">
        <v>5.6824135199999999</v>
      </c>
      <c r="AQ5">
        <v>43.145960000000002</v>
      </c>
      <c r="AR5">
        <v>21.577017600000001</v>
      </c>
      <c r="AS5">
        <v>14.238565344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27.563828709525779</v>
      </c>
      <c r="BB5">
        <f t="shared" si="0"/>
        <v>844.70922924838328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126.97243726739495</v>
      </c>
      <c r="M6">
        <v>62.388710417622768</v>
      </c>
      <c r="N6">
        <v>51.884944920440638</v>
      </c>
      <c r="O6">
        <v>73.284480680110235</v>
      </c>
      <c r="P6">
        <v>24.45260347129506</v>
      </c>
      <c r="Q6">
        <v>9.5875757575757561</v>
      </c>
      <c r="R6">
        <v>18.614064856307841</v>
      </c>
      <c r="S6">
        <v>0</v>
      </c>
      <c r="T6">
        <v>0</v>
      </c>
      <c r="U6">
        <v>51.755073235685742</v>
      </c>
      <c r="V6">
        <v>7.9659597269624589</v>
      </c>
      <c r="W6">
        <v>19.469984848484849</v>
      </c>
      <c r="X6">
        <v>43.193186292524146</v>
      </c>
      <c r="Y6">
        <v>0</v>
      </c>
      <c r="Z6">
        <v>8.6352868800000007</v>
      </c>
      <c r="AA6">
        <v>18.736272</v>
      </c>
      <c r="AB6">
        <v>17.352844703999999</v>
      </c>
      <c r="AC6">
        <v>12.764385273600002</v>
      </c>
      <c r="AD6">
        <v>16.071074639999999</v>
      </c>
      <c r="AE6">
        <v>14.481785520000001</v>
      </c>
      <c r="AF6">
        <v>20.504999999999999</v>
      </c>
      <c r="AG6">
        <v>12.88187424</v>
      </c>
      <c r="AH6">
        <v>67.171467599999986</v>
      </c>
      <c r="AI6">
        <v>8.3865239999999996</v>
      </c>
      <c r="AJ6">
        <v>0</v>
      </c>
      <c r="AK6">
        <v>22.184520000000003</v>
      </c>
      <c r="AL6">
        <v>59.209269999999997</v>
      </c>
      <c r="AM6">
        <v>7.0255447619047633</v>
      </c>
      <c r="AN6">
        <v>0</v>
      </c>
      <c r="AO6">
        <v>12.654230400000001</v>
      </c>
      <c r="AP6">
        <v>5.6824135199999999</v>
      </c>
      <c r="AQ6">
        <v>43.145960000000002</v>
      </c>
      <c r="AR6">
        <v>21.577017600000001</v>
      </c>
      <c r="AS6">
        <v>14.238565344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27.563828709525779</v>
      </c>
      <c r="BB6">
        <f t="shared" si="0"/>
        <v>844.70922924838328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126.97243726739495</v>
      </c>
      <c r="M7">
        <v>62.388710417622768</v>
      </c>
      <c r="N7">
        <v>51.884944920440638</v>
      </c>
      <c r="O7">
        <v>73.284480680110235</v>
      </c>
      <c r="P7">
        <v>24.45260347129506</v>
      </c>
      <c r="Q7">
        <v>9.5875757575757561</v>
      </c>
      <c r="R7">
        <v>18.614064856307841</v>
      </c>
      <c r="S7">
        <v>0</v>
      </c>
      <c r="T7">
        <v>0</v>
      </c>
      <c r="U7">
        <v>51.755073235685742</v>
      </c>
      <c r="V7">
        <v>7.9659597269624589</v>
      </c>
      <c r="W7">
        <v>19.469984848484849</v>
      </c>
      <c r="X7">
        <v>59.211940858273387</v>
      </c>
      <c r="Y7">
        <v>0</v>
      </c>
      <c r="Z7">
        <v>8.6352868800000007</v>
      </c>
      <c r="AA7">
        <v>18.736272</v>
      </c>
      <c r="AB7">
        <v>17.352844703999999</v>
      </c>
      <c r="AC7">
        <v>12.764385273600002</v>
      </c>
      <c r="AD7">
        <v>16.071074639999999</v>
      </c>
      <c r="AE7">
        <v>14.481785520000001</v>
      </c>
      <c r="AF7">
        <v>20.504999999999999</v>
      </c>
      <c r="AG7">
        <v>12.88187424</v>
      </c>
      <c r="AH7">
        <v>67.171467599999986</v>
      </c>
      <c r="AI7">
        <v>8.3865239999999996</v>
      </c>
      <c r="AJ7">
        <v>0</v>
      </c>
      <c r="AK7">
        <v>22.184520000000003</v>
      </c>
      <c r="AL7">
        <v>59.209269999999997</v>
      </c>
      <c r="AM7">
        <v>7.0255447619047633</v>
      </c>
      <c r="AN7">
        <v>0</v>
      </c>
      <c r="AO7">
        <v>12.654230400000001</v>
      </c>
      <c r="AP7">
        <v>5.6824135199999999</v>
      </c>
      <c r="AQ7">
        <v>43.145960000000002</v>
      </c>
      <c r="AR7">
        <v>21.577017600000001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28.062777371010306</v>
      </c>
      <c r="BB7">
        <f t="shared" si="0"/>
        <v>859.99980042224809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126.97243726739495</v>
      </c>
      <c r="M8">
        <v>62.388710417622768</v>
      </c>
      <c r="N8">
        <v>51.884944920440638</v>
      </c>
      <c r="O8">
        <v>73.284480680110235</v>
      </c>
      <c r="P8">
        <v>24.45260347129506</v>
      </c>
      <c r="Q8">
        <v>9.5808275196137593</v>
      </c>
      <c r="R8">
        <v>18.613259292317501</v>
      </c>
      <c r="S8">
        <v>0</v>
      </c>
      <c r="T8">
        <v>0</v>
      </c>
      <c r="U8">
        <v>51.755073235685742</v>
      </c>
      <c r="V8">
        <v>7.9659597269624589</v>
      </c>
      <c r="W8">
        <v>19.469984848484849</v>
      </c>
      <c r="X8">
        <v>59.211940858273387</v>
      </c>
      <c r="Y8">
        <v>0</v>
      </c>
      <c r="Z8">
        <v>8.6352868800000007</v>
      </c>
      <c r="AA8">
        <v>18.736272</v>
      </c>
      <c r="AB8">
        <v>17.352844703999999</v>
      </c>
      <c r="AC8">
        <v>12.764385273600002</v>
      </c>
      <c r="AD8">
        <v>16.071074639999999</v>
      </c>
      <c r="AE8">
        <v>14.481785520000001</v>
      </c>
      <c r="AF8">
        <v>20.504999999999999</v>
      </c>
      <c r="AG8">
        <v>12.88187424</v>
      </c>
      <c r="AH8">
        <v>67.171467599999986</v>
      </c>
      <c r="AI8">
        <v>8.3865239999999996</v>
      </c>
      <c r="AJ8">
        <v>0</v>
      </c>
      <c r="AK8">
        <v>22.184520000000003</v>
      </c>
      <c r="AL8">
        <v>59.209269999999997</v>
      </c>
      <c r="AM8">
        <v>7.0255447619047633</v>
      </c>
      <c r="AN8">
        <v>0</v>
      </c>
      <c r="AO8">
        <v>12.654230400000001</v>
      </c>
      <c r="AP8">
        <v>5.6824135199999999</v>
      </c>
      <c r="AQ8">
        <v>43.145960000000002</v>
      </c>
      <c r="AR8">
        <v>21.577017600000001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28.062538947425502</v>
      </c>
      <c r="BB8">
        <f t="shared" si="0"/>
        <v>859.99248504388049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126.97243726739495</v>
      </c>
      <c r="M9">
        <v>62.388710417622768</v>
      </c>
      <c r="N9">
        <v>51.884944920440638</v>
      </c>
      <c r="O9">
        <v>73.284480680110235</v>
      </c>
      <c r="P9">
        <v>24.45260347129506</v>
      </c>
      <c r="Q9">
        <v>9.5808275196137593</v>
      </c>
      <c r="R9">
        <v>18.613259292317501</v>
      </c>
      <c r="S9">
        <v>0</v>
      </c>
      <c r="T9">
        <v>0</v>
      </c>
      <c r="U9">
        <v>51.755073235685742</v>
      </c>
      <c r="V9">
        <v>7.9686036827195457</v>
      </c>
      <c r="W9">
        <v>19.469984848484849</v>
      </c>
      <c r="X9">
        <v>59.211940858273387</v>
      </c>
      <c r="Y9">
        <v>0</v>
      </c>
      <c r="Z9">
        <v>8.6352868800000007</v>
      </c>
      <c r="AA9">
        <v>18.736272</v>
      </c>
      <c r="AB9">
        <v>17.352844703999999</v>
      </c>
      <c r="AC9">
        <v>12.764385273600002</v>
      </c>
      <c r="AD9">
        <v>16.071074639999999</v>
      </c>
      <c r="AE9">
        <v>14.481785520000001</v>
      </c>
      <c r="AF9">
        <v>20.504999999999999</v>
      </c>
      <c r="AG9">
        <v>12.88187424</v>
      </c>
      <c r="AH9">
        <v>67.171467599999986</v>
      </c>
      <c r="AI9">
        <v>8.3865239999999996</v>
      </c>
      <c r="AJ9">
        <v>0</v>
      </c>
      <c r="AK9">
        <v>22.184520000000003</v>
      </c>
      <c r="AL9">
        <v>59.209269999999997</v>
      </c>
      <c r="AM9">
        <v>7.0255447619047633</v>
      </c>
      <c r="AN9">
        <v>0</v>
      </c>
      <c r="AO9">
        <v>12.654230400000001</v>
      </c>
      <c r="AP9">
        <v>5.6824135199999999</v>
      </c>
      <c r="AQ9">
        <v>32.359470000000002</v>
      </c>
      <c r="AR9">
        <v>21.577017600000001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27.721770161030108</v>
      </c>
      <c r="BB9">
        <f t="shared" si="0"/>
        <v>849.54940778603293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126.97243726739495</v>
      </c>
      <c r="M10">
        <v>62.388710417622768</v>
      </c>
      <c r="N10">
        <v>51.884944920440638</v>
      </c>
      <c r="O10">
        <v>73.284480680110235</v>
      </c>
      <c r="P10">
        <v>24.45260347129506</v>
      </c>
      <c r="Q10">
        <v>9.5808275196137593</v>
      </c>
      <c r="R10">
        <v>18.613259292317501</v>
      </c>
      <c r="S10">
        <v>0</v>
      </c>
      <c r="T10">
        <v>0</v>
      </c>
      <c r="U10">
        <v>51.755073235685742</v>
      </c>
      <c r="V10">
        <v>7.9686036827195457</v>
      </c>
      <c r="W10">
        <v>19.469984848484849</v>
      </c>
      <c r="X10">
        <v>59.211940858273387</v>
      </c>
      <c r="Y10">
        <v>0</v>
      </c>
      <c r="Z10">
        <v>8.6352868800000007</v>
      </c>
      <c r="AA10">
        <v>18.736272</v>
      </c>
      <c r="AB10">
        <v>17.352844703999999</v>
      </c>
      <c r="AC10">
        <v>12.764385273600002</v>
      </c>
      <c r="AD10">
        <v>16.071074639999999</v>
      </c>
      <c r="AE10">
        <v>14.481785520000001</v>
      </c>
      <c r="AF10">
        <v>20.504999999999999</v>
      </c>
      <c r="AG10">
        <v>12.88187424</v>
      </c>
      <c r="AH10">
        <v>67.171467599999986</v>
      </c>
      <c r="AI10">
        <v>8.3865239999999996</v>
      </c>
      <c r="AJ10">
        <v>0</v>
      </c>
      <c r="AK10">
        <v>22.184520000000003</v>
      </c>
      <c r="AL10">
        <v>59.209269999999997</v>
      </c>
      <c r="AM10">
        <v>7.0255447619047633</v>
      </c>
      <c r="AN10">
        <v>0</v>
      </c>
      <c r="AO10">
        <v>12.654230400000001</v>
      </c>
      <c r="AP10">
        <v>5.6824135199999999</v>
      </c>
      <c r="AQ10">
        <v>32.359470000000002</v>
      </c>
      <c r="AR10">
        <v>21.577017600000001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27.721770161030108</v>
      </c>
      <c r="BB10">
        <f t="shared" si="0"/>
        <v>849.54940778603293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126.97199663725526</v>
      </c>
      <c r="M11">
        <v>62.388710417622768</v>
      </c>
      <c r="N11">
        <v>51.884944920440638</v>
      </c>
      <c r="O11">
        <v>73.284480680110235</v>
      </c>
      <c r="P11">
        <v>24.45260347129506</v>
      </c>
      <c r="Q11">
        <v>9.5808275196137593</v>
      </c>
      <c r="R11">
        <v>18.613259292317501</v>
      </c>
      <c r="S11">
        <v>0</v>
      </c>
      <c r="T11">
        <v>0</v>
      </c>
      <c r="U11">
        <v>51.755073235685742</v>
      </c>
      <c r="V11">
        <v>7.9686036827195457</v>
      </c>
      <c r="W11">
        <v>19.469545454545457</v>
      </c>
      <c r="X11">
        <v>64.787277757155906</v>
      </c>
      <c r="Y11">
        <v>0</v>
      </c>
      <c r="Z11">
        <v>8.6352868800000007</v>
      </c>
      <c r="AA11">
        <v>18.736272</v>
      </c>
      <c r="AB11">
        <v>17.352844703999999</v>
      </c>
      <c r="AC11">
        <v>12.764385273600002</v>
      </c>
      <c r="AD11">
        <v>16.071074639999999</v>
      </c>
      <c r="AE11">
        <v>14.481785520000001</v>
      </c>
      <c r="AF11">
        <v>20.504999999999999</v>
      </c>
      <c r="AG11">
        <v>12.88187424</v>
      </c>
      <c r="AH11">
        <v>67.171467599999986</v>
      </c>
      <c r="AI11">
        <v>2.7955080000000003</v>
      </c>
      <c r="AJ11">
        <v>0</v>
      </c>
      <c r="AK11">
        <v>22.184520000000003</v>
      </c>
      <c r="AL11">
        <v>59.209269999999997</v>
      </c>
      <c r="AM11">
        <v>7.0255447619047633</v>
      </c>
      <c r="AN11">
        <v>0</v>
      </c>
      <c r="AO11">
        <v>12.654230400000001</v>
      </c>
      <c r="AP11">
        <v>5.6824135199999999</v>
      </c>
      <c r="AQ11">
        <v>32.359470000000002</v>
      </c>
      <c r="AR11">
        <v>21.577017600000001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27.721246602897104</v>
      </c>
      <c r="BB11">
        <f t="shared" si="0"/>
        <v>849.53337221896948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126.97199663725526</v>
      </c>
      <c r="M12">
        <v>62.388710417622768</v>
      </c>
      <c r="N12">
        <v>51.884944920440638</v>
      </c>
      <c r="O12">
        <v>73.284480680110235</v>
      </c>
      <c r="P12">
        <v>24.45260347129506</v>
      </c>
      <c r="Q12">
        <v>9.5808275196137593</v>
      </c>
      <c r="R12">
        <v>18.613259292317501</v>
      </c>
      <c r="S12">
        <v>0</v>
      </c>
      <c r="T12">
        <v>0</v>
      </c>
      <c r="U12">
        <v>51.755073235685742</v>
      </c>
      <c r="V12">
        <v>7.9686036827195457</v>
      </c>
      <c r="W12">
        <v>19.469545454545457</v>
      </c>
      <c r="X12">
        <v>64.787277757155906</v>
      </c>
      <c r="Y12">
        <v>0</v>
      </c>
      <c r="Z12">
        <v>8.6352868800000007</v>
      </c>
      <c r="AA12">
        <v>18.736272</v>
      </c>
      <c r="AB12">
        <v>17.352844703999999</v>
      </c>
      <c r="AC12">
        <v>12.764385273600002</v>
      </c>
      <c r="AD12">
        <v>16.071074639999999</v>
      </c>
      <c r="AE12">
        <v>14.481785520000001</v>
      </c>
      <c r="AF12">
        <v>20.504999999999999</v>
      </c>
      <c r="AG12">
        <v>12.88187424</v>
      </c>
      <c r="AH12">
        <v>67.171467599999986</v>
      </c>
      <c r="AI12">
        <v>2.7955080000000003</v>
      </c>
      <c r="AJ12">
        <v>0</v>
      </c>
      <c r="AK12">
        <v>22.184520000000003</v>
      </c>
      <c r="AL12">
        <v>59.209269999999997</v>
      </c>
      <c r="AM12">
        <v>7.0255447619047633</v>
      </c>
      <c r="AN12">
        <v>0</v>
      </c>
      <c r="AO12">
        <v>12.654230400000001</v>
      </c>
      <c r="AP12">
        <v>5.6824135199999999</v>
      </c>
      <c r="AQ12">
        <v>32.359470000000002</v>
      </c>
      <c r="AR12">
        <v>21.577017600000001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27.721246602897104</v>
      </c>
      <c r="BB12">
        <f t="shared" si="0"/>
        <v>849.53337221896948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126.97199663725526</v>
      </c>
      <c r="M13">
        <v>62.388710417622768</v>
      </c>
      <c r="N13">
        <v>51.884944920440638</v>
      </c>
      <c r="O13">
        <v>73.284480680110235</v>
      </c>
      <c r="P13">
        <v>24.45260347129506</v>
      </c>
      <c r="Q13">
        <v>9.57849726443769</v>
      </c>
      <c r="R13">
        <v>18.615870093095424</v>
      </c>
      <c r="S13">
        <v>0</v>
      </c>
      <c r="T13">
        <v>0</v>
      </c>
      <c r="U13">
        <v>51.755073235685742</v>
      </c>
      <c r="V13">
        <v>7.9686036827195457</v>
      </c>
      <c r="W13">
        <v>19.469545454545457</v>
      </c>
      <c r="X13">
        <v>64.787277757155906</v>
      </c>
      <c r="Y13">
        <v>0</v>
      </c>
      <c r="Z13">
        <v>8.6352868800000007</v>
      </c>
      <c r="AA13">
        <v>18.736272</v>
      </c>
      <c r="AB13">
        <v>17.352844703999999</v>
      </c>
      <c r="AC13">
        <v>12.764385273600002</v>
      </c>
      <c r="AD13">
        <v>16.071074639999999</v>
      </c>
      <c r="AE13">
        <v>14.481785520000001</v>
      </c>
      <c r="AF13">
        <v>20.504999999999999</v>
      </c>
      <c r="AG13">
        <v>12.88187424</v>
      </c>
      <c r="AH13">
        <v>67.171467599999986</v>
      </c>
      <c r="AI13">
        <v>2.7955080000000003</v>
      </c>
      <c r="AJ13">
        <v>0</v>
      </c>
      <c r="AK13">
        <v>22.184520000000003</v>
      </c>
      <c r="AL13">
        <v>59.209269999999997</v>
      </c>
      <c r="AM13">
        <v>7.0255447619047633</v>
      </c>
      <c r="AN13">
        <v>0</v>
      </c>
      <c r="AO13">
        <v>12.654230400000001</v>
      </c>
      <c r="AP13">
        <v>5.6824135199999999</v>
      </c>
      <c r="AQ13">
        <v>32.359470000000002</v>
      </c>
      <c r="AR13">
        <v>21.577017600000001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27.721254840591186</v>
      </c>
      <c r="BB13">
        <f t="shared" si="0"/>
        <v>849.5336445268772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126.97196344534311</v>
      </c>
      <c r="M14">
        <v>62.388710417622768</v>
      </c>
      <c r="N14">
        <v>51.884944920440638</v>
      </c>
      <c r="O14">
        <v>73.284480680110235</v>
      </c>
      <c r="P14">
        <v>24.45260347129506</v>
      </c>
      <c r="Q14">
        <v>9.57849726443769</v>
      </c>
      <c r="R14">
        <v>18.615870093095424</v>
      </c>
      <c r="S14">
        <v>0</v>
      </c>
      <c r="T14">
        <v>0</v>
      </c>
      <c r="U14">
        <v>51.755073235685742</v>
      </c>
      <c r="V14">
        <v>7.9633513989637299</v>
      </c>
      <c r="W14">
        <v>19.469545454545457</v>
      </c>
      <c r="X14">
        <v>64.787277757155906</v>
      </c>
      <c r="Y14">
        <v>0</v>
      </c>
      <c r="Z14">
        <v>8.6352868800000007</v>
      </c>
      <c r="AA14">
        <v>18.736272</v>
      </c>
      <c r="AB14">
        <v>17.352844703999999</v>
      </c>
      <c r="AC14">
        <v>12.764385273600002</v>
      </c>
      <c r="AD14">
        <v>16.071074639999999</v>
      </c>
      <c r="AE14">
        <v>14.481785520000001</v>
      </c>
      <c r="AF14">
        <v>20.504999999999999</v>
      </c>
      <c r="AG14">
        <v>12.88187424</v>
      </c>
      <c r="AH14">
        <v>67.171467599999986</v>
      </c>
      <c r="AI14">
        <v>2.7955080000000003</v>
      </c>
      <c r="AJ14">
        <v>0</v>
      </c>
      <c r="AK14">
        <v>22.184520000000003</v>
      </c>
      <c r="AL14">
        <v>59.209269999999997</v>
      </c>
      <c r="AM14">
        <v>7.0255447619047633</v>
      </c>
      <c r="AN14">
        <v>0</v>
      </c>
      <c r="AO14">
        <v>12.654230400000001</v>
      </c>
      <c r="AP14">
        <v>5.6824135199999999</v>
      </c>
      <c r="AQ14">
        <v>32.359470000000002</v>
      </c>
      <c r="AR14">
        <v>21.577017600000001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27.721087273256764</v>
      </c>
      <c r="BB14">
        <f t="shared" si="0"/>
        <v>849.52852661854365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126.97249984576952</v>
      </c>
      <c r="M15">
        <v>62.388710417622768</v>
      </c>
      <c r="N15">
        <v>51.884944920440638</v>
      </c>
      <c r="O15">
        <v>73.284480680110235</v>
      </c>
      <c r="P15">
        <v>24.45260347129506</v>
      </c>
      <c r="Q15">
        <v>9.57849726443769</v>
      </c>
      <c r="R15">
        <v>18.615870093095424</v>
      </c>
      <c r="S15">
        <v>0</v>
      </c>
      <c r="T15">
        <v>0</v>
      </c>
      <c r="U15">
        <v>51.755073235685742</v>
      </c>
      <c r="V15">
        <v>7.9633513989637299</v>
      </c>
      <c r="W15">
        <v>19.465008156606853</v>
      </c>
      <c r="X15">
        <v>64.787277757155906</v>
      </c>
      <c r="Y15">
        <v>0</v>
      </c>
      <c r="Z15">
        <v>8.6352868800000007</v>
      </c>
      <c r="AA15">
        <v>18.736272</v>
      </c>
      <c r="AB15">
        <v>17.352844703999999</v>
      </c>
      <c r="AC15">
        <v>12.764385273600002</v>
      </c>
      <c r="AD15">
        <v>16.071074639999999</v>
      </c>
      <c r="AE15">
        <v>14.481785520000001</v>
      </c>
      <c r="AF15">
        <v>20.504999999999999</v>
      </c>
      <c r="AG15">
        <v>12.88187424</v>
      </c>
      <c r="AH15">
        <v>67.171467599999986</v>
      </c>
      <c r="AI15">
        <v>2.7955080000000003</v>
      </c>
      <c r="AJ15">
        <v>0</v>
      </c>
      <c r="AK15">
        <v>22.184520000000003</v>
      </c>
      <c r="AL15">
        <v>59.209269999999997</v>
      </c>
      <c r="AM15">
        <v>7.0255447619047633</v>
      </c>
      <c r="AN15">
        <v>0</v>
      </c>
      <c r="AO15">
        <v>12.654230400000001</v>
      </c>
      <c r="AP15">
        <v>5.0635367999999996</v>
      </c>
      <c r="AQ15">
        <v>32.359470000000002</v>
      </c>
      <c r="AR15">
        <v>21.577017600000001</v>
      </c>
      <c r="AS15">
        <v>14.238565344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27.708648313820959</v>
      </c>
      <c r="BB15">
        <f t="shared" si="0"/>
        <v>849.14732269086721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126.9719228008347</v>
      </c>
      <c r="M16">
        <v>62.388710417622768</v>
      </c>
      <c r="N16">
        <v>51.884944920440638</v>
      </c>
      <c r="O16">
        <v>73.284480680110235</v>
      </c>
      <c r="P16">
        <v>24.45260347129506</v>
      </c>
      <c r="Q16">
        <v>9.57849726443769</v>
      </c>
      <c r="R16">
        <v>18.615870093095424</v>
      </c>
      <c r="S16">
        <v>0</v>
      </c>
      <c r="T16">
        <v>0</v>
      </c>
      <c r="U16">
        <v>51.755073235685742</v>
      </c>
      <c r="V16">
        <v>7.9633513989637299</v>
      </c>
      <c r="W16">
        <v>19.465008156606853</v>
      </c>
      <c r="X16">
        <v>64.787277757155906</v>
      </c>
      <c r="Y16">
        <v>0</v>
      </c>
      <c r="Z16">
        <v>8.6352868800000007</v>
      </c>
      <c r="AA16">
        <v>18.736272</v>
      </c>
      <c r="AB16">
        <v>17.352844703999999</v>
      </c>
      <c r="AC16">
        <v>12.764385273600002</v>
      </c>
      <c r="AD16">
        <v>16.071074639999999</v>
      </c>
      <c r="AE16">
        <v>14.481785520000001</v>
      </c>
      <c r="AF16">
        <v>20.504999999999999</v>
      </c>
      <c r="AG16">
        <v>12.88187424</v>
      </c>
      <c r="AH16">
        <v>67.171467599999986</v>
      </c>
      <c r="AI16">
        <v>2.7955080000000003</v>
      </c>
      <c r="AJ16">
        <v>0</v>
      </c>
      <c r="AK16">
        <v>22.184520000000003</v>
      </c>
      <c r="AL16">
        <v>59.209269999999997</v>
      </c>
      <c r="AM16">
        <v>7.0255447619047633</v>
      </c>
      <c r="AN16">
        <v>0</v>
      </c>
      <c r="AO16">
        <v>12.654230400000001</v>
      </c>
      <c r="AP16">
        <v>5.0635367999999996</v>
      </c>
      <c r="AQ16">
        <v>32.359470000000002</v>
      </c>
      <c r="AR16">
        <v>23.031647999999997</v>
      </c>
      <c r="AS16">
        <v>14.238565344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27.754596314879507</v>
      </c>
      <c r="BB16">
        <f t="shared" si="0"/>
        <v>850.55542804487391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126.9719228008347</v>
      </c>
      <c r="M17">
        <v>62.388710417622768</v>
      </c>
      <c r="N17">
        <v>51.884944920440638</v>
      </c>
      <c r="O17">
        <v>73.284480680110235</v>
      </c>
      <c r="P17">
        <v>24.45260347129506</v>
      </c>
      <c r="Q17">
        <v>9.57849726443769</v>
      </c>
      <c r="R17">
        <v>18.615870093095424</v>
      </c>
      <c r="S17">
        <v>0</v>
      </c>
      <c r="T17">
        <v>0</v>
      </c>
      <c r="U17">
        <v>51.755073235685742</v>
      </c>
      <c r="V17">
        <v>7.9633513989637299</v>
      </c>
      <c r="W17">
        <v>19.465008156606853</v>
      </c>
      <c r="X17">
        <v>64.787277757155906</v>
      </c>
      <c r="Y17">
        <v>0</v>
      </c>
      <c r="Z17">
        <v>8.6352868800000007</v>
      </c>
      <c r="AA17">
        <v>18.736272</v>
      </c>
      <c r="AB17">
        <v>17.352844703999999</v>
      </c>
      <c r="AC17">
        <v>12.764385273600002</v>
      </c>
      <c r="AD17">
        <v>16.071074639999999</v>
      </c>
      <c r="AE17">
        <v>14.481785520000001</v>
      </c>
      <c r="AF17">
        <v>20.504999999999999</v>
      </c>
      <c r="AG17">
        <v>12.88187424</v>
      </c>
      <c r="AH17">
        <v>67.171467599999986</v>
      </c>
      <c r="AI17">
        <v>2.7955080000000003</v>
      </c>
      <c r="AJ17">
        <v>0</v>
      </c>
      <c r="AK17">
        <v>22.184520000000003</v>
      </c>
      <c r="AL17">
        <v>59.209269999999997</v>
      </c>
      <c r="AM17">
        <v>7.0255447619047633</v>
      </c>
      <c r="AN17">
        <v>0</v>
      </c>
      <c r="AO17">
        <v>12.654230400000001</v>
      </c>
      <c r="AP17">
        <v>5.0635367999999996</v>
      </c>
      <c r="AQ17">
        <v>32.359470000000002</v>
      </c>
      <c r="AR17">
        <v>23.031647999999997</v>
      </c>
      <c r="AS17">
        <v>14.238565344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27.754596314879507</v>
      </c>
      <c r="BB17">
        <f t="shared" si="0"/>
        <v>850.55542804487391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126.97126240894967</v>
      </c>
      <c r="M18">
        <v>62.388710417622768</v>
      </c>
      <c r="N18">
        <v>51.884944920440638</v>
      </c>
      <c r="O18">
        <v>73.284480680110235</v>
      </c>
      <c r="P18">
        <v>24.45260347129506</v>
      </c>
      <c r="Q18">
        <v>9.57849726443769</v>
      </c>
      <c r="R18">
        <v>18.615870093095424</v>
      </c>
      <c r="S18">
        <v>0</v>
      </c>
      <c r="T18">
        <v>0</v>
      </c>
      <c r="U18">
        <v>51.755073235685742</v>
      </c>
      <c r="V18">
        <v>7.9633513989637299</v>
      </c>
      <c r="W18">
        <v>19.465008156606853</v>
      </c>
      <c r="X18">
        <v>64.787277757155906</v>
      </c>
      <c r="Y18">
        <v>0</v>
      </c>
      <c r="Z18">
        <v>8.6352868800000007</v>
      </c>
      <c r="AA18">
        <v>18.736272</v>
      </c>
      <c r="AB18">
        <v>17.352844703999999</v>
      </c>
      <c r="AC18">
        <v>12.764385273600002</v>
      </c>
      <c r="AD18">
        <v>16.071074639999999</v>
      </c>
      <c r="AE18">
        <v>14.481785520000001</v>
      </c>
      <c r="AF18">
        <v>20.504999999999999</v>
      </c>
      <c r="AG18">
        <v>12.88187424</v>
      </c>
      <c r="AH18">
        <v>67.171467599999986</v>
      </c>
      <c r="AI18">
        <v>2.7955080000000003</v>
      </c>
      <c r="AJ18">
        <v>0</v>
      </c>
      <c r="AK18">
        <v>22.184520000000003</v>
      </c>
      <c r="AL18">
        <v>59.209269999999997</v>
      </c>
      <c r="AM18">
        <v>7.0255447619047633</v>
      </c>
      <c r="AN18">
        <v>0</v>
      </c>
      <c r="AO18">
        <v>12.654230400000001</v>
      </c>
      <c r="AP18">
        <v>5.0635367999999996</v>
      </c>
      <c r="AQ18">
        <v>32.359470000000002</v>
      </c>
      <c r="AR18">
        <v>23.031647999999997</v>
      </c>
      <c r="AS18">
        <v>14.238565344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27.754575449790181</v>
      </c>
      <c r="BB18">
        <f t="shared" si="0"/>
        <v>850.55478851807823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126.97123553603512</v>
      </c>
      <c r="M19">
        <v>62.388710417622768</v>
      </c>
      <c r="N19">
        <v>51.884944920440638</v>
      </c>
      <c r="O19">
        <v>73.284480680110235</v>
      </c>
      <c r="P19">
        <v>24.45260347129506</v>
      </c>
      <c r="Q19">
        <v>9.57849726443769</v>
      </c>
      <c r="R19">
        <v>18.615870093095424</v>
      </c>
      <c r="S19">
        <v>0</v>
      </c>
      <c r="T19">
        <v>0</v>
      </c>
      <c r="U19">
        <v>51.755073235685742</v>
      </c>
      <c r="V19">
        <v>7.9633513989637299</v>
      </c>
      <c r="W19">
        <v>19.732942068965514</v>
      </c>
      <c r="X19">
        <v>64.787277757155906</v>
      </c>
      <c r="Y19">
        <v>0</v>
      </c>
      <c r="Z19">
        <v>8.6352868800000007</v>
      </c>
      <c r="AA19">
        <v>18.736272</v>
      </c>
      <c r="AB19">
        <v>17.352844703999999</v>
      </c>
      <c r="AC19">
        <v>12.764385273600002</v>
      </c>
      <c r="AD19">
        <v>16.071074639999999</v>
      </c>
      <c r="AE19">
        <v>14.481785520000001</v>
      </c>
      <c r="AF19">
        <v>20.504999999999999</v>
      </c>
      <c r="AG19">
        <v>12.88187424</v>
      </c>
      <c r="AH19">
        <v>67.171467599999986</v>
      </c>
      <c r="AI19">
        <v>8.3865239999999996</v>
      </c>
      <c r="AJ19">
        <v>0</v>
      </c>
      <c r="AK19">
        <v>22.184520000000003</v>
      </c>
      <c r="AL19">
        <v>59.209269999999997</v>
      </c>
      <c r="AM19">
        <v>7.0255447619047633</v>
      </c>
      <c r="AN19">
        <v>0</v>
      </c>
      <c r="AO19">
        <v>12.654230400000001</v>
      </c>
      <c r="AP19">
        <v>5.0635367999999996</v>
      </c>
      <c r="AQ19">
        <v>32.359470000000002</v>
      </c>
      <c r="AR19">
        <v>23.031647999999997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27.932473341085391</v>
      </c>
      <c r="BB19">
        <f t="shared" si="0"/>
        <v>856.00657893582718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126.97123553603512</v>
      </c>
      <c r="M20">
        <v>62.388710417622768</v>
      </c>
      <c r="N20">
        <v>51.884944920440638</v>
      </c>
      <c r="O20">
        <v>73.284480680110235</v>
      </c>
      <c r="P20">
        <v>24.45260347129506</v>
      </c>
      <c r="Q20">
        <v>9.57849726443769</v>
      </c>
      <c r="R20">
        <v>18.615870093095424</v>
      </c>
      <c r="S20">
        <v>0</v>
      </c>
      <c r="T20">
        <v>0</v>
      </c>
      <c r="U20">
        <v>51.755073235685742</v>
      </c>
      <c r="V20">
        <v>7.9633513989637299</v>
      </c>
      <c r="W20">
        <v>19.730381974248925</v>
      </c>
      <c r="X20">
        <v>64.787277716256298</v>
      </c>
      <c r="Y20">
        <v>0</v>
      </c>
      <c r="Z20">
        <v>8.6352868800000007</v>
      </c>
      <c r="AA20">
        <v>18.736272</v>
      </c>
      <c r="AB20">
        <v>17.352844703999999</v>
      </c>
      <c r="AC20">
        <v>12.764385273600002</v>
      </c>
      <c r="AD20">
        <v>16.071074639999999</v>
      </c>
      <c r="AE20">
        <v>14.481785520000001</v>
      </c>
      <c r="AF20">
        <v>20.504999999999999</v>
      </c>
      <c r="AG20">
        <v>12.88187424</v>
      </c>
      <c r="AH20">
        <v>67.171467599999986</v>
      </c>
      <c r="AI20">
        <v>8.3865239999999996</v>
      </c>
      <c r="AJ20">
        <v>0</v>
      </c>
      <c r="AK20">
        <v>22.184520000000003</v>
      </c>
      <c r="AL20">
        <v>59.209269999999997</v>
      </c>
      <c r="AM20">
        <v>7.0255447619047633</v>
      </c>
      <c r="AN20">
        <v>0</v>
      </c>
      <c r="AO20">
        <v>12.654230400000001</v>
      </c>
      <c r="AP20">
        <v>5.0635367999999996</v>
      </c>
      <c r="AQ20">
        <v>32.359470000000002</v>
      </c>
      <c r="AR20">
        <v>21.577017600000001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27.886426264972734</v>
      </c>
      <c r="BB20">
        <f t="shared" si="0"/>
        <v>854.59543547632347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126.97123553603512</v>
      </c>
      <c r="M21">
        <v>62.388710417622768</v>
      </c>
      <c r="N21">
        <v>51.884944920440638</v>
      </c>
      <c r="O21">
        <v>73.284480680110235</v>
      </c>
      <c r="P21">
        <v>24.45260347129506</v>
      </c>
      <c r="Q21">
        <v>9.57849726443769</v>
      </c>
      <c r="R21">
        <v>18.615870093095424</v>
      </c>
      <c r="S21">
        <v>0</v>
      </c>
      <c r="T21">
        <v>0</v>
      </c>
      <c r="U21">
        <v>51.755073235685742</v>
      </c>
      <c r="V21">
        <v>7.9633513989637299</v>
      </c>
      <c r="W21">
        <v>19.730381974248925</v>
      </c>
      <c r="X21">
        <v>64.787277757155906</v>
      </c>
      <c r="Y21">
        <v>0</v>
      </c>
      <c r="Z21">
        <v>8.6352868800000007</v>
      </c>
      <c r="AA21">
        <v>18.736272</v>
      </c>
      <c r="AB21">
        <v>17.352844703999999</v>
      </c>
      <c r="AC21">
        <v>12.764385273600002</v>
      </c>
      <c r="AD21">
        <v>16.071074639999999</v>
      </c>
      <c r="AE21">
        <v>14.481785520000001</v>
      </c>
      <c r="AF21">
        <v>20.504999999999999</v>
      </c>
      <c r="AG21">
        <v>12.88187424</v>
      </c>
      <c r="AH21">
        <v>67.171467599999986</v>
      </c>
      <c r="AI21">
        <v>8.3865239999999996</v>
      </c>
      <c r="AJ21">
        <v>0</v>
      </c>
      <c r="AK21">
        <v>22.184520000000003</v>
      </c>
      <c r="AL21">
        <v>59.209269999999997</v>
      </c>
      <c r="AM21">
        <v>7.0255447619047633</v>
      </c>
      <c r="AN21">
        <v>0</v>
      </c>
      <c r="AO21">
        <v>12.202293600000003</v>
      </c>
      <c r="AP21">
        <v>5.0635367999999996</v>
      </c>
      <c r="AQ21">
        <v>32.359470000000002</v>
      </c>
      <c r="AR21">
        <v>21.577017600000001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27.872145278672349</v>
      </c>
      <c r="BB21">
        <f t="shared" si="0"/>
        <v>854.1577797035236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126.97123553603512</v>
      </c>
      <c r="M22">
        <v>62.388710417622768</v>
      </c>
      <c r="N22">
        <v>51.884944920440638</v>
      </c>
      <c r="O22">
        <v>73.284480680110235</v>
      </c>
      <c r="P22">
        <v>24.45260347129506</v>
      </c>
      <c r="Q22">
        <v>9.57849726443769</v>
      </c>
      <c r="R22">
        <v>18.615870093095424</v>
      </c>
      <c r="S22">
        <v>0</v>
      </c>
      <c r="T22">
        <v>0</v>
      </c>
      <c r="U22">
        <v>51.755073235685742</v>
      </c>
      <c r="V22">
        <v>7.9633513989637299</v>
      </c>
      <c r="W22">
        <v>19.730381974248925</v>
      </c>
      <c r="X22">
        <v>64.787277757155906</v>
      </c>
      <c r="Y22">
        <v>0</v>
      </c>
      <c r="Z22">
        <v>8.6352868800000007</v>
      </c>
      <c r="AA22">
        <v>18.736272</v>
      </c>
      <c r="AB22">
        <v>17.352844703999999</v>
      </c>
      <c r="AC22">
        <v>12.764385273600002</v>
      </c>
      <c r="AD22">
        <v>16.071074639999999</v>
      </c>
      <c r="AE22">
        <v>14.481785520000001</v>
      </c>
      <c r="AF22">
        <v>20.504999999999999</v>
      </c>
      <c r="AG22">
        <v>12.88187424</v>
      </c>
      <c r="AH22">
        <v>67.171467599999986</v>
      </c>
      <c r="AI22">
        <v>8.3865239999999996</v>
      </c>
      <c r="AJ22">
        <v>0</v>
      </c>
      <c r="AK22">
        <v>22.184520000000003</v>
      </c>
      <c r="AL22">
        <v>59.209269999999997</v>
      </c>
      <c r="AM22">
        <v>7.0255447619047633</v>
      </c>
      <c r="AN22">
        <v>0</v>
      </c>
      <c r="AO22">
        <v>12.202293600000003</v>
      </c>
      <c r="AP22">
        <v>5.0635367999999996</v>
      </c>
      <c r="AQ22">
        <v>32.359470000000002</v>
      </c>
      <c r="AR22">
        <v>21.577017600000001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27.872145278672349</v>
      </c>
      <c r="BB22">
        <f t="shared" si="0"/>
        <v>854.1577797035236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126.97123553603512</v>
      </c>
      <c r="M23">
        <v>62.388710417622768</v>
      </c>
      <c r="N23">
        <v>51.884944920440638</v>
      </c>
      <c r="O23">
        <v>73.284480680110235</v>
      </c>
      <c r="P23">
        <v>24.45260347129506</v>
      </c>
      <c r="Q23">
        <v>9.57849726443769</v>
      </c>
      <c r="R23">
        <v>18.615870093095424</v>
      </c>
      <c r="S23">
        <v>0</v>
      </c>
      <c r="T23">
        <v>0</v>
      </c>
      <c r="U23">
        <v>51.755073235685742</v>
      </c>
      <c r="V23">
        <v>7.9633513989637299</v>
      </c>
      <c r="W23">
        <v>19.730381974248925</v>
      </c>
      <c r="X23">
        <v>64.787277757155906</v>
      </c>
      <c r="Y23">
        <v>0</v>
      </c>
      <c r="Z23">
        <v>8.6352868800000007</v>
      </c>
      <c r="AA23">
        <v>18.736272</v>
      </c>
      <c r="AB23">
        <v>17.352844703999999</v>
      </c>
      <c r="AC23">
        <v>12.764385273600002</v>
      </c>
      <c r="AD23">
        <v>16.071074639999999</v>
      </c>
      <c r="AE23">
        <v>14.481785520000001</v>
      </c>
      <c r="AF23">
        <v>20.504999999999999</v>
      </c>
      <c r="AG23">
        <v>12.88187424</v>
      </c>
      <c r="AH23">
        <v>67.171467599999986</v>
      </c>
      <c r="AI23">
        <v>2.7955080000000003</v>
      </c>
      <c r="AJ23">
        <v>0</v>
      </c>
      <c r="AK23">
        <v>22.184520000000003</v>
      </c>
      <c r="AL23">
        <v>59.209269999999997</v>
      </c>
      <c r="AM23">
        <v>7.0255447619047633</v>
      </c>
      <c r="AN23">
        <v>0</v>
      </c>
      <c r="AO23">
        <v>12.202293600000003</v>
      </c>
      <c r="AP23">
        <v>5.0635367999999996</v>
      </c>
      <c r="AQ23">
        <v>32.359470000000002</v>
      </c>
      <c r="AR23">
        <v>21.577017600000001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27.695469173072347</v>
      </c>
      <c r="BB23">
        <f t="shared" si="0"/>
        <v>848.74343980912363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126.97142940985282</v>
      </c>
      <c r="M24">
        <v>62.388710417622768</v>
      </c>
      <c r="N24">
        <v>51.884944920440638</v>
      </c>
      <c r="O24">
        <v>73.284480680110235</v>
      </c>
      <c r="P24">
        <v>24.45260347129506</v>
      </c>
      <c r="Q24">
        <v>9.5828845197740122</v>
      </c>
      <c r="R24">
        <v>18.621164599774517</v>
      </c>
      <c r="S24">
        <v>0</v>
      </c>
      <c r="T24">
        <v>0</v>
      </c>
      <c r="U24">
        <v>51.755073235685742</v>
      </c>
      <c r="V24">
        <v>7.9687948131197572</v>
      </c>
      <c r="W24">
        <v>19.730381974248925</v>
      </c>
      <c r="X24">
        <v>64.787277757155906</v>
      </c>
      <c r="Y24">
        <v>0</v>
      </c>
      <c r="Z24">
        <v>8.6352868800000007</v>
      </c>
      <c r="AA24">
        <v>18.736272</v>
      </c>
      <c r="AB24">
        <v>17.352844703999999</v>
      </c>
      <c r="AC24">
        <v>12.764385273600002</v>
      </c>
      <c r="AD24">
        <v>16.071074639999999</v>
      </c>
      <c r="AE24">
        <v>14.481785520000001</v>
      </c>
      <c r="AF24">
        <v>20.504999999999999</v>
      </c>
      <c r="AG24">
        <v>12.88187424</v>
      </c>
      <c r="AH24">
        <v>67.171467599999986</v>
      </c>
      <c r="AI24">
        <v>2.7955080000000003</v>
      </c>
      <c r="AJ24">
        <v>0</v>
      </c>
      <c r="AK24">
        <v>22.184520000000003</v>
      </c>
      <c r="AL24">
        <v>59.209269999999997</v>
      </c>
      <c r="AM24">
        <v>7.0255447619047633</v>
      </c>
      <c r="AN24">
        <v>0</v>
      </c>
      <c r="AO24">
        <v>12.202293600000003</v>
      </c>
      <c r="AP24">
        <v>5.0635367999999996</v>
      </c>
      <c r="AQ24">
        <v>32.359470000000002</v>
      </c>
      <c r="AR24">
        <v>21.577017600000001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27.695953894422566</v>
      </c>
      <c r="BB24">
        <f t="shared" si="0"/>
        <v>848.75827413776244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126.9712085144388</v>
      </c>
      <c r="M25">
        <v>62.388710417622768</v>
      </c>
      <c r="N25">
        <v>51.884944920440638</v>
      </c>
      <c r="O25">
        <v>73.284480680110235</v>
      </c>
      <c r="P25">
        <v>24.45260347129506</v>
      </c>
      <c r="Q25">
        <v>9.5875757575757561</v>
      </c>
      <c r="R25">
        <v>18.614064856307841</v>
      </c>
      <c r="S25">
        <v>0</v>
      </c>
      <c r="T25">
        <v>0</v>
      </c>
      <c r="U25">
        <v>51.755073235685742</v>
      </c>
      <c r="V25">
        <v>7.9659597269624589</v>
      </c>
      <c r="W25">
        <v>19.732942068965514</v>
      </c>
      <c r="X25">
        <v>64.787277757155906</v>
      </c>
      <c r="Y25">
        <v>0</v>
      </c>
      <c r="Z25">
        <v>8.6352868800000007</v>
      </c>
      <c r="AA25">
        <v>18.736272</v>
      </c>
      <c r="AB25">
        <v>17.352844703999999</v>
      </c>
      <c r="AC25">
        <v>12.764385273600002</v>
      </c>
      <c r="AD25">
        <v>16.071074639999999</v>
      </c>
      <c r="AE25">
        <v>14.481785520000001</v>
      </c>
      <c r="AF25">
        <v>20.504999999999999</v>
      </c>
      <c r="AG25">
        <v>12.88187424</v>
      </c>
      <c r="AH25">
        <v>67.171467599999986</v>
      </c>
      <c r="AI25">
        <v>2.7955080000000003</v>
      </c>
      <c r="AJ25">
        <v>0</v>
      </c>
      <c r="AK25">
        <v>22.184520000000003</v>
      </c>
      <c r="AL25">
        <v>59.209269999999997</v>
      </c>
      <c r="AM25">
        <v>7.0255447619047633</v>
      </c>
      <c r="AN25">
        <v>0</v>
      </c>
      <c r="AO25">
        <v>12.202293600000003</v>
      </c>
      <c r="AP25">
        <v>5.0635367999999996</v>
      </c>
      <c r="AQ25">
        <v>32.359470000000002</v>
      </c>
      <c r="AR25">
        <v>21.577017600000001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27.695861935534211</v>
      </c>
      <c r="BB25">
        <f t="shared" si="0"/>
        <v>848.75546170413111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126.97317969152108</v>
      </c>
      <c r="M26">
        <v>62.388710417622768</v>
      </c>
      <c r="N26">
        <v>51.884944920440638</v>
      </c>
      <c r="O26">
        <v>73.284480680110235</v>
      </c>
      <c r="P26">
        <v>24.45260347129506</v>
      </c>
      <c r="Q26">
        <v>9.5875757575757561</v>
      </c>
      <c r="R26">
        <v>18.614064856307841</v>
      </c>
      <c r="S26">
        <v>0</v>
      </c>
      <c r="T26">
        <v>0</v>
      </c>
      <c r="U26">
        <v>51.755073235685742</v>
      </c>
      <c r="V26">
        <v>7.9659597269624589</v>
      </c>
      <c r="W26">
        <v>19.732942068965514</v>
      </c>
      <c r="X26">
        <v>64.787277757155906</v>
      </c>
      <c r="Y26">
        <v>0</v>
      </c>
      <c r="Z26">
        <v>8.6352868800000007</v>
      </c>
      <c r="AA26">
        <v>18.736272</v>
      </c>
      <c r="AB26">
        <v>17.352844703999999</v>
      </c>
      <c r="AC26">
        <v>12.764385273600002</v>
      </c>
      <c r="AD26">
        <v>16.071074639999999</v>
      </c>
      <c r="AE26">
        <v>14.481785520000001</v>
      </c>
      <c r="AF26">
        <v>20.504999999999999</v>
      </c>
      <c r="AG26">
        <v>12.88187424</v>
      </c>
      <c r="AH26">
        <v>67.171467599999986</v>
      </c>
      <c r="AI26">
        <v>2.7955080000000003</v>
      </c>
      <c r="AJ26">
        <v>0</v>
      </c>
      <c r="AK26">
        <v>22.184520000000003</v>
      </c>
      <c r="AL26">
        <v>59.209269999999997</v>
      </c>
      <c r="AM26">
        <v>7.0255447619047633</v>
      </c>
      <c r="AN26">
        <v>0</v>
      </c>
      <c r="AO26">
        <v>12.202293600000003</v>
      </c>
      <c r="AP26">
        <v>5.0635367999999996</v>
      </c>
      <c r="AQ26">
        <v>32.359470000000002</v>
      </c>
      <c r="AR26">
        <v>21.577017600000001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27.6959242635659</v>
      </c>
      <c r="BB26">
        <f t="shared" si="0"/>
        <v>848.75737055318177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126.97042153872368</v>
      </c>
      <c r="M27">
        <v>62.388710417622768</v>
      </c>
      <c r="N27">
        <v>51.884944920440638</v>
      </c>
      <c r="O27">
        <v>73.284480680110235</v>
      </c>
      <c r="P27">
        <v>24.45260347129506</v>
      </c>
      <c r="Q27">
        <v>9.5875757575757561</v>
      </c>
      <c r="R27">
        <v>18.614064856307841</v>
      </c>
      <c r="S27">
        <v>0</v>
      </c>
      <c r="T27">
        <v>0</v>
      </c>
      <c r="U27">
        <v>51.755073235685742</v>
      </c>
      <c r="V27">
        <v>7.9687948131197572</v>
      </c>
      <c r="W27">
        <v>19.732942068965514</v>
      </c>
      <c r="X27">
        <v>64.787277757155906</v>
      </c>
      <c r="Y27">
        <v>0</v>
      </c>
      <c r="Z27">
        <v>8.6352868800000007</v>
      </c>
      <c r="AA27">
        <v>18.736272</v>
      </c>
      <c r="AB27">
        <v>17.352844703999999</v>
      </c>
      <c r="AC27">
        <v>12.764385273600002</v>
      </c>
      <c r="AD27">
        <v>16.071074639999999</v>
      </c>
      <c r="AE27">
        <v>14.481785520000001</v>
      </c>
      <c r="AF27">
        <v>20.504999999999999</v>
      </c>
      <c r="AG27">
        <v>12.88187424</v>
      </c>
      <c r="AH27">
        <v>67.171467599999986</v>
      </c>
      <c r="AI27">
        <v>8.3865239999999996</v>
      </c>
      <c r="AJ27">
        <v>0</v>
      </c>
      <c r="AK27">
        <v>22.184520000000003</v>
      </c>
      <c r="AL27">
        <v>62.416800000000002</v>
      </c>
      <c r="AM27">
        <v>7.0255447619047633</v>
      </c>
      <c r="AN27">
        <v>0</v>
      </c>
      <c r="AO27">
        <v>12.202293600000003</v>
      </c>
      <c r="AP27">
        <v>5.0635367999999996</v>
      </c>
      <c r="AQ27">
        <v>32.359470000000002</v>
      </c>
      <c r="AR27">
        <v>21.577017600000001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27.973960755143167</v>
      </c>
      <c r="BB27">
        <f t="shared" si="0"/>
        <v>857.27795699496437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126.9700819720759</v>
      </c>
      <c r="M28">
        <v>62.388710417622768</v>
      </c>
      <c r="N28">
        <v>51.884944920440638</v>
      </c>
      <c r="O28">
        <v>73.284480680110235</v>
      </c>
      <c r="P28">
        <v>24.45260347129506</v>
      </c>
      <c r="Q28">
        <v>9.5875757575757561</v>
      </c>
      <c r="R28">
        <v>18.614064856307841</v>
      </c>
      <c r="S28">
        <v>0</v>
      </c>
      <c r="T28">
        <v>0</v>
      </c>
      <c r="U28">
        <v>51.755073235685742</v>
      </c>
      <c r="V28">
        <v>7.9659597269624589</v>
      </c>
      <c r="W28">
        <v>19.732942068965514</v>
      </c>
      <c r="X28">
        <v>64.787277757155906</v>
      </c>
      <c r="Y28">
        <v>0</v>
      </c>
      <c r="Z28">
        <v>8.6352868800000007</v>
      </c>
      <c r="AA28">
        <v>18.736272</v>
      </c>
      <c r="AB28">
        <v>17.352844703999999</v>
      </c>
      <c r="AC28">
        <v>12.764385273600002</v>
      </c>
      <c r="AD28">
        <v>16.071074639999999</v>
      </c>
      <c r="AE28">
        <v>14.481785520000001</v>
      </c>
      <c r="AF28">
        <v>20.504999999999999</v>
      </c>
      <c r="AG28">
        <v>12.88187424</v>
      </c>
      <c r="AH28">
        <v>67.171467599999986</v>
      </c>
      <c r="AI28">
        <v>28.721049191999999</v>
      </c>
      <c r="AJ28">
        <v>0</v>
      </c>
      <c r="AK28">
        <v>22.184520000000003</v>
      </c>
      <c r="AL28">
        <v>62.416800000000002</v>
      </c>
      <c r="AM28">
        <v>7.0255447619047633</v>
      </c>
      <c r="AN28">
        <v>0</v>
      </c>
      <c r="AO28">
        <v>12.202293600000003</v>
      </c>
      <c r="AP28">
        <v>5.0635367999999996</v>
      </c>
      <c r="AQ28">
        <v>32.359470000000002</v>
      </c>
      <c r="AR28">
        <v>21.577017600000001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28.616431520210369</v>
      </c>
      <c r="BB28">
        <f t="shared" si="0"/>
        <v>876.96683676909197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126.9700819720759</v>
      </c>
      <c r="M29">
        <v>62.388710417622768</v>
      </c>
      <c r="N29">
        <v>51.884944920440638</v>
      </c>
      <c r="O29">
        <v>73.284480680110235</v>
      </c>
      <c r="P29">
        <v>24.45260347129506</v>
      </c>
      <c r="Q29">
        <v>9.5875757575757561</v>
      </c>
      <c r="R29">
        <v>18.614064856307841</v>
      </c>
      <c r="S29">
        <v>0</v>
      </c>
      <c r="T29">
        <v>0</v>
      </c>
      <c r="U29">
        <v>51.755073235685742</v>
      </c>
      <c r="V29">
        <v>7.9659597269624589</v>
      </c>
      <c r="W29">
        <v>19.732942068965514</v>
      </c>
      <c r="X29">
        <v>64.787277757155906</v>
      </c>
      <c r="Y29">
        <v>0</v>
      </c>
      <c r="Z29">
        <v>8.6352868800000007</v>
      </c>
      <c r="AA29">
        <v>18.736272</v>
      </c>
      <c r="AB29">
        <v>17.352844703999999</v>
      </c>
      <c r="AC29">
        <v>12.764385273600002</v>
      </c>
      <c r="AD29">
        <v>16.071074639999999</v>
      </c>
      <c r="AE29">
        <v>14.481785520000001</v>
      </c>
      <c r="AF29">
        <v>20.504999999999999</v>
      </c>
      <c r="AG29">
        <v>12.88187424</v>
      </c>
      <c r="AH29">
        <v>67.171467599999986</v>
      </c>
      <c r="AI29">
        <v>28.721049191999999</v>
      </c>
      <c r="AJ29">
        <v>0</v>
      </c>
      <c r="AK29">
        <v>22.184520000000003</v>
      </c>
      <c r="AL29">
        <v>62.416800000000002</v>
      </c>
      <c r="AM29">
        <v>7.0255447619047633</v>
      </c>
      <c r="AN29">
        <v>0</v>
      </c>
      <c r="AO29">
        <v>12.202293600000003</v>
      </c>
      <c r="AP29">
        <v>5.0635367999999996</v>
      </c>
      <c r="AQ29">
        <v>32.359470000000002</v>
      </c>
      <c r="AR29">
        <v>21.577017600000001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28.616431520210369</v>
      </c>
      <c r="BB29">
        <f t="shared" si="0"/>
        <v>876.96683676909197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126.9700819720759</v>
      </c>
      <c r="M30">
        <v>62.388710417622768</v>
      </c>
      <c r="N30">
        <v>51.884944920440638</v>
      </c>
      <c r="O30">
        <v>73.284480680110235</v>
      </c>
      <c r="P30">
        <v>24.45260347129506</v>
      </c>
      <c r="Q30">
        <v>9.5875757575757561</v>
      </c>
      <c r="R30">
        <v>18.614064856307841</v>
      </c>
      <c r="S30">
        <v>0</v>
      </c>
      <c r="T30">
        <v>0</v>
      </c>
      <c r="U30">
        <v>51.755073235685742</v>
      </c>
      <c r="V30">
        <v>7.9659597269624589</v>
      </c>
      <c r="W30">
        <v>19.732942068965514</v>
      </c>
      <c r="X30">
        <v>64.787277757155906</v>
      </c>
      <c r="Y30">
        <v>0</v>
      </c>
      <c r="Z30">
        <v>8.6352868800000007</v>
      </c>
      <c r="AA30">
        <v>18.736272</v>
      </c>
      <c r="AB30">
        <v>17.352844703999999</v>
      </c>
      <c r="AC30">
        <v>12.764385273600002</v>
      </c>
      <c r="AD30">
        <v>16.071074639999999</v>
      </c>
      <c r="AE30">
        <v>14.481785520000001</v>
      </c>
      <c r="AF30">
        <v>20.504999999999999</v>
      </c>
      <c r="AG30">
        <v>12.88187424</v>
      </c>
      <c r="AH30">
        <v>67.171467599999986</v>
      </c>
      <c r="AI30">
        <v>28.721049191999999</v>
      </c>
      <c r="AJ30">
        <v>0</v>
      </c>
      <c r="AK30">
        <v>22.184520000000003</v>
      </c>
      <c r="AL30">
        <v>62.416800000000002</v>
      </c>
      <c r="AM30">
        <v>7.0255447619047633</v>
      </c>
      <c r="AN30">
        <v>0</v>
      </c>
      <c r="AO30">
        <v>12.202293600000003</v>
      </c>
      <c r="AP30">
        <v>5.0635367999999996</v>
      </c>
      <c r="AQ30">
        <v>32.359470000000002</v>
      </c>
      <c r="AR30">
        <v>21.577017600000001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28.616431520210369</v>
      </c>
      <c r="BB30">
        <f t="shared" si="0"/>
        <v>876.96683676909197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126.9700819720759</v>
      </c>
      <c r="M31">
        <v>62.388710417622768</v>
      </c>
      <c r="N31">
        <v>51.884944920440638</v>
      </c>
      <c r="O31">
        <v>73.284480680110235</v>
      </c>
      <c r="P31">
        <v>24.45260347129506</v>
      </c>
      <c r="Q31">
        <v>9.5875757575757561</v>
      </c>
      <c r="R31">
        <v>18.614064856307841</v>
      </c>
      <c r="S31">
        <v>0</v>
      </c>
      <c r="T31">
        <v>0</v>
      </c>
      <c r="U31">
        <v>51.755073235685742</v>
      </c>
      <c r="V31">
        <v>7.9659597269624589</v>
      </c>
      <c r="W31">
        <v>19.732942068965514</v>
      </c>
      <c r="X31">
        <v>64.787277757155906</v>
      </c>
      <c r="Y31">
        <v>0</v>
      </c>
      <c r="Z31">
        <v>8.6352868800000007</v>
      </c>
      <c r="AA31">
        <v>18.736272</v>
      </c>
      <c r="AB31">
        <v>17.352844703999999</v>
      </c>
      <c r="AC31">
        <v>12.764385273600002</v>
      </c>
      <c r="AD31">
        <v>16.071074639999999</v>
      </c>
      <c r="AE31">
        <v>14.481785520000001</v>
      </c>
      <c r="AF31">
        <v>20.504999999999999</v>
      </c>
      <c r="AG31">
        <v>12.88187424</v>
      </c>
      <c r="AH31">
        <v>67.171467599999986</v>
      </c>
      <c r="AI31">
        <v>28.721049191999999</v>
      </c>
      <c r="AJ31">
        <v>0</v>
      </c>
      <c r="AK31">
        <v>22.184520000000003</v>
      </c>
      <c r="AL31">
        <v>62.416800000000002</v>
      </c>
      <c r="AM31">
        <v>7.0255447619047633</v>
      </c>
      <c r="AN31">
        <v>0</v>
      </c>
      <c r="AO31">
        <v>12.202293600000003</v>
      </c>
      <c r="AP31">
        <v>5.0635367999999996</v>
      </c>
      <c r="AQ31">
        <v>32.359470000000002</v>
      </c>
      <c r="AR31">
        <v>21.577017600000001</v>
      </c>
      <c r="AS31">
        <v>14.238565344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28.623675685010369</v>
      </c>
      <c r="BB31">
        <f t="shared" si="0"/>
        <v>877.18882733469195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126.97008830156319</v>
      </c>
      <c r="M32">
        <v>62.388710417622768</v>
      </c>
      <c r="N32">
        <v>51.884944920440638</v>
      </c>
      <c r="O32">
        <v>73.284480680110235</v>
      </c>
      <c r="P32">
        <v>24.45260347129506</v>
      </c>
      <c r="Q32">
        <v>9.5828845197740122</v>
      </c>
      <c r="R32">
        <v>18.621164599774517</v>
      </c>
      <c r="S32">
        <v>0</v>
      </c>
      <c r="T32">
        <v>0</v>
      </c>
      <c r="U32">
        <v>51.755073235685742</v>
      </c>
      <c r="V32">
        <v>7.9659597269624589</v>
      </c>
      <c r="W32">
        <v>19.732942068965514</v>
      </c>
      <c r="X32">
        <v>64.787277757155906</v>
      </c>
      <c r="Y32">
        <v>0</v>
      </c>
      <c r="Z32">
        <v>8.6352868800000007</v>
      </c>
      <c r="AA32">
        <v>18.736272</v>
      </c>
      <c r="AB32">
        <v>17.352844703999999</v>
      </c>
      <c r="AC32">
        <v>12.764385273600002</v>
      </c>
      <c r="AD32">
        <v>16.071074639999999</v>
      </c>
      <c r="AE32">
        <v>14.481785520000001</v>
      </c>
      <c r="AF32">
        <v>20.504999999999999</v>
      </c>
      <c r="AG32">
        <v>12.88187424</v>
      </c>
      <c r="AH32">
        <v>67.171467599999986</v>
      </c>
      <c r="AI32">
        <v>28.721049191999999</v>
      </c>
      <c r="AJ32">
        <v>0</v>
      </c>
      <c r="AK32">
        <v>22.184520000000003</v>
      </c>
      <c r="AL32">
        <v>62.416800000000002</v>
      </c>
      <c r="AM32">
        <v>7.0255447619047633</v>
      </c>
      <c r="AN32">
        <v>0</v>
      </c>
      <c r="AO32">
        <v>12.202293600000003</v>
      </c>
      <c r="AP32">
        <v>5.0635367999999996</v>
      </c>
      <c r="AQ32">
        <v>32.359470000000002</v>
      </c>
      <c r="AR32">
        <v>21.577017600000001</v>
      </c>
      <c r="AS32">
        <v>14.238565344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28.623751960859437</v>
      </c>
      <c r="BB32">
        <f t="shared" si="0"/>
        <v>877.19116589399516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126.97123553603512</v>
      </c>
      <c r="M33">
        <v>62.388710417622768</v>
      </c>
      <c r="N33">
        <v>51.884944920440638</v>
      </c>
      <c r="O33">
        <v>73.284480680110235</v>
      </c>
      <c r="P33">
        <v>24.45260347129506</v>
      </c>
      <c r="Q33">
        <v>9.57849726443769</v>
      </c>
      <c r="R33">
        <v>18.615870093095424</v>
      </c>
      <c r="S33">
        <v>0</v>
      </c>
      <c r="T33">
        <v>0</v>
      </c>
      <c r="U33">
        <v>51.755073235685742</v>
      </c>
      <c r="V33">
        <v>8.2300705017811833</v>
      </c>
      <c r="W33">
        <v>19.732942068965514</v>
      </c>
      <c r="X33">
        <v>64.787277757155906</v>
      </c>
      <c r="Y33">
        <v>0</v>
      </c>
      <c r="Z33">
        <v>8.6352868800000007</v>
      </c>
      <c r="AA33">
        <v>18.736272</v>
      </c>
      <c r="AB33">
        <v>17.352844703999999</v>
      </c>
      <c r="AC33">
        <v>12.764385273600002</v>
      </c>
      <c r="AD33">
        <v>16.071074639999999</v>
      </c>
      <c r="AE33">
        <v>14.481785520000001</v>
      </c>
      <c r="AF33">
        <v>20.504999999999999</v>
      </c>
      <c r="AG33">
        <v>12.88187424</v>
      </c>
      <c r="AH33">
        <v>67.171467599999986</v>
      </c>
      <c r="AI33">
        <v>28.721049191999999</v>
      </c>
      <c r="AJ33">
        <v>0</v>
      </c>
      <c r="AK33">
        <v>22.184520000000003</v>
      </c>
      <c r="AL33">
        <v>59.209269999999997</v>
      </c>
      <c r="AM33">
        <v>7.0255447619047633</v>
      </c>
      <c r="AN33">
        <v>0</v>
      </c>
      <c r="AO33">
        <v>12.202293600000003</v>
      </c>
      <c r="AP33">
        <v>5.0635367999999996</v>
      </c>
      <c r="AQ33">
        <v>32.359470000000002</v>
      </c>
      <c r="AR33">
        <v>21.577017600000001</v>
      </c>
      <c r="AS33">
        <v>14.238565344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28.530470251886264</v>
      </c>
      <c r="BB33">
        <f t="shared" si="0"/>
        <v>874.33249385024362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126.97123553603512</v>
      </c>
      <c r="M34">
        <v>62.388710417622768</v>
      </c>
      <c r="N34">
        <v>51.884944920440638</v>
      </c>
      <c r="O34">
        <v>73.284480680110235</v>
      </c>
      <c r="P34">
        <v>24.45260347129506</v>
      </c>
      <c r="Q34">
        <v>9.57849726443769</v>
      </c>
      <c r="R34">
        <v>18.615870093095424</v>
      </c>
      <c r="S34">
        <v>0</v>
      </c>
      <c r="T34">
        <v>0</v>
      </c>
      <c r="U34">
        <v>51.755073235685742</v>
      </c>
      <c r="V34">
        <v>7.9633513989637299</v>
      </c>
      <c r="W34">
        <v>19.732942068965514</v>
      </c>
      <c r="X34">
        <v>64.787277757155906</v>
      </c>
      <c r="Y34">
        <v>0</v>
      </c>
      <c r="Z34">
        <v>8.6352868800000007</v>
      </c>
      <c r="AA34">
        <v>18.736272</v>
      </c>
      <c r="AB34">
        <v>17.352844703999999</v>
      </c>
      <c r="AC34">
        <v>12.764385273600002</v>
      </c>
      <c r="AD34">
        <v>16.071074639999999</v>
      </c>
      <c r="AE34">
        <v>14.481785520000001</v>
      </c>
      <c r="AF34">
        <v>20.504999999999999</v>
      </c>
      <c r="AG34">
        <v>12.88187424</v>
      </c>
      <c r="AH34">
        <v>67.171467599999986</v>
      </c>
      <c r="AI34">
        <v>8.3865239999999996</v>
      </c>
      <c r="AJ34">
        <v>0</v>
      </c>
      <c r="AK34">
        <v>22.184520000000003</v>
      </c>
      <c r="AL34">
        <v>59.209269999999997</v>
      </c>
      <c r="AM34">
        <v>7.0255447619047633</v>
      </c>
      <c r="AN34">
        <v>0</v>
      </c>
      <c r="AO34">
        <v>12.202293600000003</v>
      </c>
      <c r="AP34">
        <v>5.0635367999999996</v>
      </c>
      <c r="AQ34">
        <v>32.359470000000002</v>
      </c>
      <c r="AR34">
        <v>21.577017600000001</v>
      </c>
      <c r="AS34">
        <v>14.238565344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27.8794702458854</v>
      </c>
      <c r="BB34">
        <f t="shared" si="0"/>
        <v>854.3822495614271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69.383187248556908</v>
      </c>
      <c r="M35">
        <v>62.388710417622768</v>
      </c>
      <c r="N35">
        <v>51.884944920440638</v>
      </c>
      <c r="O35">
        <v>73.284480680110235</v>
      </c>
      <c r="P35">
        <v>24.45260347129506</v>
      </c>
      <c r="Q35">
        <v>5.0197535121951216</v>
      </c>
      <c r="R35">
        <v>8.9890609035840505</v>
      </c>
      <c r="S35">
        <v>0</v>
      </c>
      <c r="T35">
        <v>0</v>
      </c>
      <c r="U35">
        <v>51.755073235685742</v>
      </c>
      <c r="V35">
        <v>0</v>
      </c>
      <c r="W35">
        <v>10.000176597272075</v>
      </c>
      <c r="X35">
        <v>49.998888341312309</v>
      </c>
      <c r="Y35">
        <v>0</v>
      </c>
      <c r="Z35">
        <v>8.6352868800000007</v>
      </c>
      <c r="AA35">
        <v>18.736272</v>
      </c>
      <c r="AB35">
        <v>17.352844703999999</v>
      </c>
      <c r="AC35">
        <v>12.764385273600002</v>
      </c>
      <c r="AD35">
        <v>16.071074639999999</v>
      </c>
      <c r="AE35">
        <v>14.481785520000001</v>
      </c>
      <c r="AF35">
        <v>20.504999999999999</v>
      </c>
      <c r="AG35">
        <v>12.88187424</v>
      </c>
      <c r="AH35">
        <v>67.171467599999986</v>
      </c>
      <c r="AI35">
        <v>8.3865239999999996</v>
      </c>
      <c r="AJ35">
        <v>0</v>
      </c>
      <c r="AK35">
        <v>22.184520000000003</v>
      </c>
      <c r="AL35">
        <v>59.209269999999997</v>
      </c>
      <c r="AM35">
        <v>7.0255447619047633</v>
      </c>
      <c r="AN35">
        <v>0</v>
      </c>
      <c r="AO35">
        <v>12.91248</v>
      </c>
      <c r="AP35">
        <v>5.0635367999999996</v>
      </c>
      <c r="AQ35">
        <v>32.359470000000002</v>
      </c>
      <c r="AR35">
        <v>21.577017600000001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24.600112258181404</v>
      </c>
      <c r="BB35">
        <f t="shared" si="0"/>
        <v>753.88445170299815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69.383187248556908</v>
      </c>
      <c r="M36">
        <v>62.388710417622768</v>
      </c>
      <c r="N36">
        <v>51.884944920440638</v>
      </c>
      <c r="O36">
        <v>73.284480680110235</v>
      </c>
      <c r="P36">
        <v>24.45260347129506</v>
      </c>
      <c r="Q36">
        <v>5.0197535121951216</v>
      </c>
      <c r="R36">
        <v>8.9890609035840505</v>
      </c>
      <c r="S36">
        <v>0</v>
      </c>
      <c r="T36">
        <v>0</v>
      </c>
      <c r="U36">
        <v>51.755073235685742</v>
      </c>
      <c r="V36">
        <v>0</v>
      </c>
      <c r="W36">
        <v>10.000176597272075</v>
      </c>
      <c r="X36">
        <v>45.000132018880912</v>
      </c>
      <c r="Y36">
        <v>0</v>
      </c>
      <c r="Z36">
        <v>8.6352868800000007</v>
      </c>
      <c r="AA36">
        <v>18.736272</v>
      </c>
      <c r="AB36">
        <v>17.352844703999999</v>
      </c>
      <c r="AC36">
        <v>12.764385273600002</v>
      </c>
      <c r="AD36">
        <v>16.071074639999999</v>
      </c>
      <c r="AE36">
        <v>14.481785520000001</v>
      </c>
      <c r="AF36">
        <v>20.504999999999999</v>
      </c>
      <c r="AG36">
        <v>12.88187424</v>
      </c>
      <c r="AH36">
        <v>67.171467599999986</v>
      </c>
      <c r="AI36">
        <v>8.3865239999999996</v>
      </c>
      <c r="AJ36">
        <v>0</v>
      </c>
      <c r="AK36">
        <v>22.184520000000003</v>
      </c>
      <c r="AL36">
        <v>59.209269999999997</v>
      </c>
      <c r="AM36">
        <v>7.0255447619047633</v>
      </c>
      <c r="AN36">
        <v>0</v>
      </c>
      <c r="AO36">
        <v>12.91248</v>
      </c>
      <c r="AP36">
        <v>5.0635367999999996</v>
      </c>
      <c r="AQ36">
        <v>32.359470000000002</v>
      </c>
      <c r="AR36">
        <v>21.577017600000001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24.442151571373806</v>
      </c>
      <c r="BB36">
        <f t="shared" si="0"/>
        <v>749.04365606737429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69.474737593082551</v>
      </c>
      <c r="M37">
        <v>62.388710417622768</v>
      </c>
      <c r="N37">
        <v>51.884944920440638</v>
      </c>
      <c r="O37">
        <v>73.284480680110235</v>
      </c>
      <c r="P37">
        <v>24.45260347129506</v>
      </c>
      <c r="Q37">
        <v>5.0197535121951216</v>
      </c>
      <c r="R37">
        <v>8.9890609035840505</v>
      </c>
      <c r="S37">
        <v>0</v>
      </c>
      <c r="T37">
        <v>0</v>
      </c>
      <c r="U37">
        <v>51.755073235685742</v>
      </c>
      <c r="V37">
        <v>0</v>
      </c>
      <c r="W37">
        <v>10.000176597272075</v>
      </c>
      <c r="X37">
        <v>60.001875000000005</v>
      </c>
      <c r="Y37">
        <v>0</v>
      </c>
      <c r="Z37">
        <v>8.6352868800000007</v>
      </c>
      <c r="AA37">
        <v>18.736272</v>
      </c>
      <c r="AB37">
        <v>17.352844703999999</v>
      </c>
      <c r="AC37">
        <v>12.764385273600002</v>
      </c>
      <c r="AD37">
        <v>16.071074639999999</v>
      </c>
      <c r="AE37">
        <v>14.481785520000001</v>
      </c>
      <c r="AF37">
        <v>20.504999999999999</v>
      </c>
      <c r="AG37">
        <v>12.88187424</v>
      </c>
      <c r="AH37">
        <v>67.171467599999986</v>
      </c>
      <c r="AI37">
        <v>8.3865239999999996</v>
      </c>
      <c r="AJ37">
        <v>0</v>
      </c>
      <c r="AK37">
        <v>22.184520000000003</v>
      </c>
      <c r="AL37">
        <v>59.209269999999997</v>
      </c>
      <c r="AM37">
        <v>7.0255447619047633</v>
      </c>
      <c r="AN37">
        <v>0</v>
      </c>
      <c r="AO37">
        <v>12.654230400000001</v>
      </c>
      <c r="AP37">
        <v>5.0635367999999996</v>
      </c>
      <c r="AQ37">
        <v>32.359470000000002</v>
      </c>
      <c r="AR37">
        <v>21.577017600000001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24.910938885934357</v>
      </c>
      <c r="BB37">
        <f t="shared" si="0"/>
        <v>763.40991247845852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69.474737593082551</v>
      </c>
      <c r="M38">
        <v>62.388710417622768</v>
      </c>
      <c r="N38">
        <v>51.884944920440638</v>
      </c>
      <c r="O38">
        <v>73.284480680110235</v>
      </c>
      <c r="P38">
        <v>24.45260347129506</v>
      </c>
      <c r="Q38">
        <v>5.0197535121951216</v>
      </c>
      <c r="R38">
        <v>8.9890609035840505</v>
      </c>
      <c r="S38">
        <v>0</v>
      </c>
      <c r="T38">
        <v>0</v>
      </c>
      <c r="U38">
        <v>51.755073235685742</v>
      </c>
      <c r="V38">
        <v>0</v>
      </c>
      <c r="W38">
        <v>10.000176597272075</v>
      </c>
      <c r="X38">
        <v>29.996558054153283</v>
      </c>
      <c r="Y38">
        <v>0</v>
      </c>
      <c r="Z38">
        <v>8.6352868800000007</v>
      </c>
      <c r="AA38">
        <v>18.736272</v>
      </c>
      <c r="AB38">
        <v>17.352844703999999</v>
      </c>
      <c r="AC38">
        <v>12.764385273600002</v>
      </c>
      <c r="AD38">
        <v>16.071074639999999</v>
      </c>
      <c r="AE38">
        <v>14.481785520000001</v>
      </c>
      <c r="AF38">
        <v>20.504999999999999</v>
      </c>
      <c r="AG38">
        <v>12.88187424</v>
      </c>
      <c r="AH38">
        <v>67.171467599999986</v>
      </c>
      <c r="AI38">
        <v>8.3865239999999996</v>
      </c>
      <c r="AJ38">
        <v>0</v>
      </c>
      <c r="AK38">
        <v>22.184520000000003</v>
      </c>
      <c r="AL38">
        <v>59.209269999999997</v>
      </c>
      <c r="AM38">
        <v>7.0255447619047633</v>
      </c>
      <c r="AN38">
        <v>0</v>
      </c>
      <c r="AO38">
        <v>12.654230400000001</v>
      </c>
      <c r="AP38">
        <v>5.0635367999999996</v>
      </c>
      <c r="AQ38">
        <v>32.359470000000002</v>
      </c>
      <c r="AR38">
        <v>21.577017600000001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23.962771120445595</v>
      </c>
      <c r="BB38">
        <f t="shared" si="0"/>
        <v>734.35276329810051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69.474737593082551</v>
      </c>
      <c r="M39">
        <v>62.388710417622768</v>
      </c>
      <c r="N39">
        <v>51.884944920440638</v>
      </c>
      <c r="O39">
        <v>73.284480680110235</v>
      </c>
      <c r="P39">
        <v>24.45260347129506</v>
      </c>
      <c r="Q39">
        <v>5.0197535121951216</v>
      </c>
      <c r="R39">
        <v>8.9890609035840505</v>
      </c>
      <c r="S39">
        <v>0</v>
      </c>
      <c r="T39">
        <v>0</v>
      </c>
      <c r="U39">
        <v>51.755073235685742</v>
      </c>
      <c r="V39">
        <v>0</v>
      </c>
      <c r="W39">
        <v>4.9979357359965269</v>
      </c>
      <c r="X39">
        <v>24.9981778425656</v>
      </c>
      <c r="Y39">
        <v>0</v>
      </c>
      <c r="Z39">
        <v>8.6352868800000007</v>
      </c>
      <c r="AA39">
        <v>18.736272</v>
      </c>
      <c r="AB39">
        <v>17.352844703999999</v>
      </c>
      <c r="AC39">
        <v>12.764385273600002</v>
      </c>
      <c r="AD39">
        <v>16.071074639999999</v>
      </c>
      <c r="AE39">
        <v>14.481785520000001</v>
      </c>
      <c r="AF39">
        <v>20.504999999999999</v>
      </c>
      <c r="AG39">
        <v>12.88187424</v>
      </c>
      <c r="AH39">
        <v>67.171467599999986</v>
      </c>
      <c r="AI39">
        <v>8.3865239999999996</v>
      </c>
      <c r="AJ39">
        <v>0</v>
      </c>
      <c r="AK39">
        <v>22.184520000000003</v>
      </c>
      <c r="AL39">
        <v>59.209269999999997</v>
      </c>
      <c r="AM39">
        <v>7.0255447619047633</v>
      </c>
      <c r="AN39">
        <v>0</v>
      </c>
      <c r="AO39">
        <v>12.654230400000001</v>
      </c>
      <c r="AP39">
        <v>5.2885828800000017</v>
      </c>
      <c r="AQ39">
        <v>32.359470000000002</v>
      </c>
      <c r="AR39">
        <v>21.577017600000001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23.653863075859476</v>
      </c>
      <c r="BB39">
        <f t="shared" si="0"/>
        <v>724.88609634982356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69.474737593082551</v>
      </c>
      <c r="M40">
        <v>62.388710417622768</v>
      </c>
      <c r="N40">
        <v>51.884944920440638</v>
      </c>
      <c r="O40">
        <v>73.284480680110235</v>
      </c>
      <c r="P40">
        <v>24.45260347129506</v>
      </c>
      <c r="Q40">
        <v>5.0197535121951216</v>
      </c>
      <c r="R40">
        <v>8.9890609035840505</v>
      </c>
      <c r="S40">
        <v>0</v>
      </c>
      <c r="T40">
        <v>0</v>
      </c>
      <c r="U40">
        <v>51.755073235685742</v>
      </c>
      <c r="V40">
        <v>0</v>
      </c>
      <c r="W40">
        <v>4.9979357359965269</v>
      </c>
      <c r="X40">
        <v>24.9981778425656</v>
      </c>
      <c r="Y40">
        <v>0</v>
      </c>
      <c r="Z40">
        <v>8.6352868800000007</v>
      </c>
      <c r="AA40">
        <v>18.736272</v>
      </c>
      <c r="AB40">
        <v>17.352844703999999</v>
      </c>
      <c r="AC40">
        <v>12.764385273600002</v>
      </c>
      <c r="AD40">
        <v>16.071074639999999</v>
      </c>
      <c r="AE40">
        <v>14.481785520000001</v>
      </c>
      <c r="AF40">
        <v>20.504999999999999</v>
      </c>
      <c r="AG40">
        <v>12.88187424</v>
      </c>
      <c r="AH40">
        <v>67.171467599999986</v>
      </c>
      <c r="AI40">
        <v>8.3865239999999996</v>
      </c>
      <c r="AJ40">
        <v>0</v>
      </c>
      <c r="AK40">
        <v>22.184520000000003</v>
      </c>
      <c r="AL40">
        <v>59.209269999999997</v>
      </c>
      <c r="AM40">
        <v>7.0255447619047633</v>
      </c>
      <c r="AN40">
        <v>0</v>
      </c>
      <c r="AO40">
        <v>12.654230400000001</v>
      </c>
      <c r="AP40">
        <v>5.2885828800000017</v>
      </c>
      <c r="AQ40">
        <v>32.359470000000002</v>
      </c>
      <c r="AR40">
        <v>21.577017600000001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23.653863075859476</v>
      </c>
      <c r="BB40">
        <f t="shared" si="0"/>
        <v>724.88609634982356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68.999629694120372</v>
      </c>
      <c r="M41">
        <v>62.388710417622768</v>
      </c>
      <c r="N41">
        <v>51.884944920440638</v>
      </c>
      <c r="O41">
        <v>73.284480680110235</v>
      </c>
      <c r="P41">
        <v>24.45260347129506</v>
      </c>
      <c r="Q41">
        <v>5.0197535121951216</v>
      </c>
      <c r="R41">
        <v>8.9890609035840505</v>
      </c>
      <c r="S41">
        <v>0</v>
      </c>
      <c r="T41">
        <v>0</v>
      </c>
      <c r="U41">
        <v>51.755073235685742</v>
      </c>
      <c r="V41">
        <v>0</v>
      </c>
      <c r="W41">
        <v>4.9979357359965269</v>
      </c>
      <c r="X41">
        <v>24.9981778425656</v>
      </c>
      <c r="Y41">
        <v>0</v>
      </c>
      <c r="Z41">
        <v>8.6352868800000007</v>
      </c>
      <c r="AA41">
        <v>18.736272</v>
      </c>
      <c r="AB41">
        <v>17.352844703999999</v>
      </c>
      <c r="AC41">
        <v>12.764385273600002</v>
      </c>
      <c r="AD41">
        <v>16.071074639999999</v>
      </c>
      <c r="AE41">
        <v>14.481785520000001</v>
      </c>
      <c r="AF41">
        <v>20.504999999999999</v>
      </c>
      <c r="AG41">
        <v>12.88187424</v>
      </c>
      <c r="AH41">
        <v>67.171467599999986</v>
      </c>
      <c r="AI41">
        <v>8.3865239999999996</v>
      </c>
      <c r="AJ41">
        <v>0</v>
      </c>
      <c r="AK41">
        <v>22.184520000000003</v>
      </c>
      <c r="AL41">
        <v>59.209269999999997</v>
      </c>
      <c r="AM41">
        <v>7.0255447619047633</v>
      </c>
      <c r="AN41">
        <v>0</v>
      </c>
      <c r="AO41">
        <v>12.654230400000001</v>
      </c>
      <c r="AP41">
        <v>5.2885828800000017</v>
      </c>
      <c r="AQ41">
        <v>32.359470000000002</v>
      </c>
      <c r="AR41">
        <v>21.577017600000001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23.63884961048133</v>
      </c>
      <c r="BB41">
        <f t="shared" si="0"/>
        <v>724.42600191623944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68.999629694120372</v>
      </c>
      <c r="M42">
        <v>62.388710417622768</v>
      </c>
      <c r="N42">
        <v>51.884944920440638</v>
      </c>
      <c r="O42">
        <v>73.284480680110235</v>
      </c>
      <c r="P42">
        <v>24.45260347129506</v>
      </c>
      <c r="Q42">
        <v>5.0268662569882778</v>
      </c>
      <c r="R42">
        <v>9.738561189944134</v>
      </c>
      <c r="S42">
        <v>0</v>
      </c>
      <c r="T42">
        <v>0</v>
      </c>
      <c r="U42">
        <v>51.755073235685742</v>
      </c>
      <c r="V42">
        <v>0</v>
      </c>
      <c r="W42">
        <v>4.9979357359965269</v>
      </c>
      <c r="X42">
        <v>24.9981778425656</v>
      </c>
      <c r="Y42">
        <v>0</v>
      </c>
      <c r="Z42">
        <v>8.6352868800000007</v>
      </c>
      <c r="AA42">
        <v>18.736272</v>
      </c>
      <c r="AB42">
        <v>17.352844703999999</v>
      </c>
      <c r="AC42">
        <v>12.764385273600002</v>
      </c>
      <c r="AD42">
        <v>16.071074639999999</v>
      </c>
      <c r="AE42">
        <v>14.481785520000001</v>
      </c>
      <c r="AF42">
        <v>20.504999999999999</v>
      </c>
      <c r="AG42">
        <v>12.88187424</v>
      </c>
      <c r="AH42">
        <v>67.171467599999986</v>
      </c>
      <c r="AI42">
        <v>8.3865239999999996</v>
      </c>
      <c r="AJ42">
        <v>0</v>
      </c>
      <c r="AK42">
        <v>22.184520000000003</v>
      </c>
      <c r="AL42">
        <v>59.209269999999997</v>
      </c>
      <c r="AM42">
        <v>7.0255447619047633</v>
      </c>
      <c r="AN42">
        <v>0</v>
      </c>
      <c r="AO42">
        <v>12.654230400000001</v>
      </c>
      <c r="AP42">
        <v>5.2885828800000017</v>
      </c>
      <c r="AQ42">
        <v>32.359470000000002</v>
      </c>
      <c r="AR42">
        <v>21.577017600000001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23.662758355894283</v>
      </c>
      <c r="BB42">
        <f t="shared" si="0"/>
        <v>725.15870620197973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69.474737593082551</v>
      </c>
      <c r="M43">
        <v>62.388710417622768</v>
      </c>
      <c r="N43">
        <v>51.884944920440638</v>
      </c>
      <c r="O43">
        <v>73.284480680110235</v>
      </c>
      <c r="P43">
        <v>24.45260347129506</v>
      </c>
      <c r="Q43">
        <v>5.0268662569882778</v>
      </c>
      <c r="R43">
        <v>9.738561189944134</v>
      </c>
      <c r="S43">
        <v>0</v>
      </c>
      <c r="T43">
        <v>0</v>
      </c>
      <c r="U43">
        <v>51.755073235685742</v>
      </c>
      <c r="V43">
        <v>0</v>
      </c>
      <c r="W43">
        <v>4.9979357359965269</v>
      </c>
      <c r="X43">
        <v>24.9981778425656</v>
      </c>
      <c r="Y43">
        <v>0</v>
      </c>
      <c r="Z43">
        <v>8.6352868800000007</v>
      </c>
      <c r="AA43">
        <v>18.736272</v>
      </c>
      <c r="AB43">
        <v>17.352844703999999</v>
      </c>
      <c r="AC43">
        <v>12.764385273600002</v>
      </c>
      <c r="AD43">
        <v>16.071074639999999</v>
      </c>
      <c r="AE43">
        <v>14.481785520000001</v>
      </c>
      <c r="AF43">
        <v>20.504999999999999</v>
      </c>
      <c r="AG43">
        <v>12.88187424</v>
      </c>
      <c r="AH43">
        <v>67.171467599999986</v>
      </c>
      <c r="AI43">
        <v>8.3865239999999996</v>
      </c>
      <c r="AJ43">
        <v>0</v>
      </c>
      <c r="AK43">
        <v>22.184520000000003</v>
      </c>
      <c r="AL43">
        <v>59.209269999999997</v>
      </c>
      <c r="AM43">
        <v>7.0255447619047633</v>
      </c>
      <c r="AN43">
        <v>0</v>
      </c>
      <c r="AO43">
        <v>12.654230400000001</v>
      </c>
      <c r="AP43">
        <v>5.0635367999999996</v>
      </c>
      <c r="AQ43">
        <v>32.359470000000002</v>
      </c>
      <c r="AR43">
        <v>21.577017600000001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23.670660294872427</v>
      </c>
      <c r="BB43">
        <f t="shared" si="0"/>
        <v>725.40086608196373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69.474737593082551</v>
      </c>
      <c r="M44">
        <v>62.388710417622768</v>
      </c>
      <c r="N44">
        <v>51.884944920440638</v>
      </c>
      <c r="O44">
        <v>73.284480680110235</v>
      </c>
      <c r="P44">
        <v>24.45260347129506</v>
      </c>
      <c r="Q44">
        <v>5.0268662569882778</v>
      </c>
      <c r="R44">
        <v>9.738561189944134</v>
      </c>
      <c r="S44">
        <v>0</v>
      </c>
      <c r="T44">
        <v>0</v>
      </c>
      <c r="U44">
        <v>51.755073235685742</v>
      </c>
      <c r="V44">
        <v>0</v>
      </c>
      <c r="W44">
        <v>4.9979357359965269</v>
      </c>
      <c r="X44">
        <v>24.9981778425656</v>
      </c>
      <c r="Y44">
        <v>0</v>
      </c>
      <c r="Z44">
        <v>8.6352868800000007</v>
      </c>
      <c r="AA44">
        <v>18.736272</v>
      </c>
      <c r="AB44">
        <v>17.352844703999999</v>
      </c>
      <c r="AC44">
        <v>12.764385273600002</v>
      </c>
      <c r="AD44">
        <v>16.071074639999999</v>
      </c>
      <c r="AE44">
        <v>14.481785520000001</v>
      </c>
      <c r="AF44">
        <v>20.504999999999999</v>
      </c>
      <c r="AG44">
        <v>12.88187424</v>
      </c>
      <c r="AH44">
        <v>67.171467599999986</v>
      </c>
      <c r="AI44">
        <v>8.3865239999999996</v>
      </c>
      <c r="AJ44">
        <v>0</v>
      </c>
      <c r="AK44">
        <v>22.184520000000003</v>
      </c>
      <c r="AL44">
        <v>59.209269999999997</v>
      </c>
      <c r="AM44">
        <v>7.0255447619047633</v>
      </c>
      <c r="AN44">
        <v>0</v>
      </c>
      <c r="AO44">
        <v>12.654230400000001</v>
      </c>
      <c r="AP44">
        <v>5.0635367999999996</v>
      </c>
      <c r="AQ44">
        <v>32.359470000000002</v>
      </c>
      <c r="AR44">
        <v>21.577017600000001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23.670660294872427</v>
      </c>
      <c r="BB44">
        <f t="shared" si="0"/>
        <v>725.40086608196373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69.474737593082551</v>
      </c>
      <c r="M45">
        <v>62.388710417622768</v>
      </c>
      <c r="N45">
        <v>51.884944920440638</v>
      </c>
      <c r="O45">
        <v>73.284480680110235</v>
      </c>
      <c r="P45">
        <v>24.45260347129506</v>
      </c>
      <c r="Q45">
        <v>5.0268662569882778</v>
      </c>
      <c r="R45">
        <v>9.738561189944134</v>
      </c>
      <c r="S45">
        <v>0</v>
      </c>
      <c r="T45">
        <v>0</v>
      </c>
      <c r="U45">
        <v>51.755073235685742</v>
      </c>
      <c r="V45">
        <v>0</v>
      </c>
      <c r="W45">
        <v>4.9979357359965269</v>
      </c>
      <c r="X45">
        <v>24.9981778425656</v>
      </c>
      <c r="Y45">
        <v>0</v>
      </c>
      <c r="Z45">
        <v>8.6352868800000007</v>
      </c>
      <c r="AA45">
        <v>18.736272</v>
      </c>
      <c r="AB45">
        <v>17.352844703999999</v>
      </c>
      <c r="AC45">
        <v>12.764385273600002</v>
      </c>
      <c r="AD45">
        <v>16.071074639999999</v>
      </c>
      <c r="AE45">
        <v>14.481785520000001</v>
      </c>
      <c r="AF45">
        <v>20.504999999999999</v>
      </c>
      <c r="AG45">
        <v>12.88187424</v>
      </c>
      <c r="AH45">
        <v>67.171467599999986</v>
      </c>
      <c r="AI45">
        <v>8.3865239999999996</v>
      </c>
      <c r="AJ45">
        <v>0</v>
      </c>
      <c r="AK45">
        <v>22.184520000000003</v>
      </c>
      <c r="AL45">
        <v>59.209269999999997</v>
      </c>
      <c r="AM45">
        <v>7.0255447619047633</v>
      </c>
      <c r="AN45">
        <v>0</v>
      </c>
      <c r="AO45">
        <v>12.654230400000001</v>
      </c>
      <c r="AP45">
        <v>5.0635367999999996</v>
      </c>
      <c r="AQ45">
        <v>32.359470000000002</v>
      </c>
      <c r="AR45">
        <v>21.577017600000001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23.670660294872427</v>
      </c>
      <c r="BB45">
        <f t="shared" si="0"/>
        <v>725.40086608196373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69.474737593082551</v>
      </c>
      <c r="M46">
        <v>62.388710417622768</v>
      </c>
      <c r="N46">
        <v>51.884944920440638</v>
      </c>
      <c r="O46">
        <v>73.284480680110235</v>
      </c>
      <c r="P46">
        <v>24.45260347129506</v>
      </c>
      <c r="Q46">
        <v>5.0268662569882778</v>
      </c>
      <c r="R46">
        <v>9.738561189944134</v>
      </c>
      <c r="S46">
        <v>0</v>
      </c>
      <c r="T46">
        <v>0</v>
      </c>
      <c r="U46">
        <v>51.755073235685742</v>
      </c>
      <c r="V46">
        <v>0</v>
      </c>
      <c r="W46">
        <v>4.9979357359965269</v>
      </c>
      <c r="X46">
        <v>24.9981778425656</v>
      </c>
      <c r="Y46">
        <v>0</v>
      </c>
      <c r="Z46">
        <v>8.6352868800000007</v>
      </c>
      <c r="AA46">
        <v>18.736272</v>
      </c>
      <c r="AB46">
        <v>17.352844703999999</v>
      </c>
      <c r="AC46">
        <v>12.764385273600002</v>
      </c>
      <c r="AD46">
        <v>16.071074639999999</v>
      </c>
      <c r="AE46">
        <v>14.481785520000001</v>
      </c>
      <c r="AF46">
        <v>20.504999999999999</v>
      </c>
      <c r="AG46">
        <v>12.88187424</v>
      </c>
      <c r="AH46">
        <v>67.171467599999986</v>
      </c>
      <c r="AI46">
        <v>8.3865239999999996</v>
      </c>
      <c r="AJ46">
        <v>0</v>
      </c>
      <c r="AK46">
        <v>22.184520000000003</v>
      </c>
      <c r="AL46">
        <v>59.209269999999997</v>
      </c>
      <c r="AM46">
        <v>7.0255447619047633</v>
      </c>
      <c r="AN46">
        <v>0</v>
      </c>
      <c r="AO46">
        <v>12.654230400000001</v>
      </c>
      <c r="AP46">
        <v>5.0635367999999996</v>
      </c>
      <c r="AQ46">
        <v>32.359470000000002</v>
      </c>
      <c r="AR46">
        <v>21.577017600000001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23.670660294872427</v>
      </c>
      <c r="BB46">
        <f t="shared" si="0"/>
        <v>725.40086608196373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69.474737593082551</v>
      </c>
      <c r="M47">
        <v>62.388710417622768</v>
      </c>
      <c r="N47">
        <v>51.884944920440638</v>
      </c>
      <c r="O47">
        <v>73.284480680110235</v>
      </c>
      <c r="P47">
        <v>24.45260347129506</v>
      </c>
      <c r="Q47">
        <v>5.0795068392857141</v>
      </c>
      <c r="R47">
        <v>9.8284321845869851</v>
      </c>
      <c r="S47">
        <v>0</v>
      </c>
      <c r="T47">
        <v>0</v>
      </c>
      <c r="U47">
        <v>51.755073235685742</v>
      </c>
      <c r="V47">
        <v>0</v>
      </c>
      <c r="W47">
        <v>4.9979357359965269</v>
      </c>
      <c r="X47">
        <v>25.003241869574161</v>
      </c>
      <c r="Y47">
        <v>0</v>
      </c>
      <c r="Z47">
        <v>8.6352868800000007</v>
      </c>
      <c r="AA47">
        <v>18.736272</v>
      </c>
      <c r="AB47">
        <v>17.352844703999999</v>
      </c>
      <c r="AC47">
        <v>12.764385273600002</v>
      </c>
      <c r="AD47">
        <v>16.071074639999999</v>
      </c>
      <c r="AE47">
        <v>14.481785520000001</v>
      </c>
      <c r="AF47">
        <v>20.504999999999999</v>
      </c>
      <c r="AG47">
        <v>12.88187424</v>
      </c>
      <c r="AH47">
        <v>67.171467599999986</v>
      </c>
      <c r="AI47">
        <v>8.3865239999999996</v>
      </c>
      <c r="AJ47">
        <v>0</v>
      </c>
      <c r="AK47">
        <v>22.184520000000003</v>
      </c>
      <c r="AL47">
        <v>59.209269999999997</v>
      </c>
      <c r="AM47">
        <v>7.0255447619047633</v>
      </c>
      <c r="AN47">
        <v>0</v>
      </c>
      <c r="AO47">
        <v>12.654230400000001</v>
      </c>
      <c r="AP47">
        <v>5.0635367999999996</v>
      </c>
      <c r="AQ47">
        <v>32.359470000000002</v>
      </c>
      <c r="AR47">
        <v>21.577017600000001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23.675323631598154</v>
      </c>
      <c r="BB47">
        <f t="shared" si="0"/>
        <v>725.54377834918682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69.474737593082551</v>
      </c>
      <c r="M48">
        <v>62.388710417622768</v>
      </c>
      <c r="N48">
        <v>51.884944920440638</v>
      </c>
      <c r="O48">
        <v>73.284480680110235</v>
      </c>
      <c r="P48">
        <v>24.45260347129506</v>
      </c>
      <c r="Q48">
        <v>5.0795068392857141</v>
      </c>
      <c r="R48">
        <v>9.8284321845869851</v>
      </c>
      <c r="S48">
        <v>0</v>
      </c>
      <c r="T48">
        <v>0</v>
      </c>
      <c r="U48">
        <v>51.755073235685742</v>
      </c>
      <c r="V48">
        <v>0</v>
      </c>
      <c r="W48">
        <v>4.9979357359965269</v>
      </c>
      <c r="X48">
        <v>25.003241869574161</v>
      </c>
      <c r="Y48">
        <v>0</v>
      </c>
      <c r="Z48">
        <v>8.6352868800000007</v>
      </c>
      <c r="AA48">
        <v>18.736272</v>
      </c>
      <c r="AB48">
        <v>17.352844703999999</v>
      </c>
      <c r="AC48">
        <v>12.764385273600002</v>
      </c>
      <c r="AD48">
        <v>16.071074639999999</v>
      </c>
      <c r="AE48">
        <v>14.481785520000001</v>
      </c>
      <c r="AF48">
        <v>20.504999999999999</v>
      </c>
      <c r="AG48">
        <v>12.88187424</v>
      </c>
      <c r="AH48">
        <v>67.171467599999986</v>
      </c>
      <c r="AI48">
        <v>8.3865239999999996</v>
      </c>
      <c r="AJ48">
        <v>0</v>
      </c>
      <c r="AK48">
        <v>22.184520000000003</v>
      </c>
      <c r="AL48">
        <v>59.209269999999997</v>
      </c>
      <c r="AM48">
        <v>7.0255447619047633</v>
      </c>
      <c r="AN48">
        <v>0</v>
      </c>
      <c r="AO48">
        <v>12.654230400000001</v>
      </c>
      <c r="AP48">
        <v>5.0635367999999996</v>
      </c>
      <c r="AQ48">
        <v>32.359470000000002</v>
      </c>
      <c r="AR48">
        <v>21.577017600000001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23.675323631598154</v>
      </c>
      <c r="BB48">
        <f t="shared" si="0"/>
        <v>725.54377834918682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68.999629694120372</v>
      </c>
      <c r="M49">
        <v>62.388710417622768</v>
      </c>
      <c r="N49">
        <v>51.884944920440638</v>
      </c>
      <c r="O49">
        <v>73.284480680110235</v>
      </c>
      <c r="P49">
        <v>24.45260347129506</v>
      </c>
      <c r="Q49">
        <v>5.0795068392857141</v>
      </c>
      <c r="R49">
        <v>9.4914978623984698</v>
      </c>
      <c r="S49">
        <v>0</v>
      </c>
      <c r="T49">
        <v>0</v>
      </c>
      <c r="U49">
        <v>51.755073235685742</v>
      </c>
      <c r="V49">
        <v>0</v>
      </c>
      <c r="W49">
        <v>4.9987849331713239</v>
      </c>
      <c r="X49">
        <v>15.001877229209686</v>
      </c>
      <c r="Y49">
        <v>0</v>
      </c>
      <c r="Z49">
        <v>8.6352868800000007</v>
      </c>
      <c r="AA49">
        <v>18.736272</v>
      </c>
      <c r="AB49">
        <v>17.352844703999999</v>
      </c>
      <c r="AC49">
        <v>12.764385273600002</v>
      </c>
      <c r="AD49">
        <v>16.071074639999999</v>
      </c>
      <c r="AE49">
        <v>14.481785520000001</v>
      </c>
      <c r="AF49">
        <v>20.504999999999999</v>
      </c>
      <c r="AG49">
        <v>12.88187424</v>
      </c>
      <c r="AH49">
        <v>67.171467599999986</v>
      </c>
      <c r="AI49">
        <v>8.3865239999999996</v>
      </c>
      <c r="AJ49">
        <v>0</v>
      </c>
      <c r="AK49">
        <v>22.184520000000003</v>
      </c>
      <c r="AL49">
        <v>59.209269999999997</v>
      </c>
      <c r="AM49">
        <v>7.0255447619047633</v>
      </c>
      <c r="AN49">
        <v>0</v>
      </c>
      <c r="AO49">
        <v>12.654230400000001</v>
      </c>
      <c r="AP49">
        <v>5.0635367999999996</v>
      </c>
      <c r="AQ49">
        <v>32.359470000000002</v>
      </c>
      <c r="AR49">
        <v>16.000934400000006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23.15744239565494</v>
      </c>
      <c r="BB49">
        <f t="shared" si="0"/>
        <v>709.67301872078974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68.999629694120372</v>
      </c>
      <c r="M50">
        <v>62.388710417622768</v>
      </c>
      <c r="N50">
        <v>51.884944920440638</v>
      </c>
      <c r="O50">
        <v>73.284480680110235</v>
      </c>
      <c r="P50">
        <v>24.45260347129506</v>
      </c>
      <c r="Q50">
        <v>5.0795068392857141</v>
      </c>
      <c r="R50">
        <v>9.4914978623984698</v>
      </c>
      <c r="S50">
        <v>0</v>
      </c>
      <c r="T50">
        <v>0</v>
      </c>
      <c r="U50">
        <v>51.755073235685742</v>
      </c>
      <c r="V50">
        <v>0</v>
      </c>
      <c r="W50">
        <v>4.9987849331713239</v>
      </c>
      <c r="X50">
        <v>15.001877229209686</v>
      </c>
      <c r="Y50">
        <v>0</v>
      </c>
      <c r="Z50">
        <v>8.6352868800000007</v>
      </c>
      <c r="AA50">
        <v>18.736272</v>
      </c>
      <c r="AB50">
        <v>17.352844703999999</v>
      </c>
      <c r="AC50">
        <v>12.764385273600002</v>
      </c>
      <c r="AD50">
        <v>16.071074639999999</v>
      </c>
      <c r="AE50">
        <v>14.481785520000001</v>
      </c>
      <c r="AF50">
        <v>20.504999999999999</v>
      </c>
      <c r="AG50">
        <v>12.88187424</v>
      </c>
      <c r="AH50">
        <v>67.171467599999986</v>
      </c>
      <c r="AI50">
        <v>8.3865239999999996</v>
      </c>
      <c r="AJ50">
        <v>0</v>
      </c>
      <c r="AK50">
        <v>22.184520000000003</v>
      </c>
      <c r="AL50">
        <v>59.209269999999997</v>
      </c>
      <c r="AM50">
        <v>7.0255447619047633</v>
      </c>
      <c r="AN50">
        <v>0</v>
      </c>
      <c r="AO50">
        <v>12.654230400000001</v>
      </c>
      <c r="AP50">
        <v>5.0635367999999996</v>
      </c>
      <c r="AQ50">
        <v>32.359470000000002</v>
      </c>
      <c r="AR50">
        <v>16.000934400000006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23.15744239565494</v>
      </c>
      <c r="BB50">
        <f t="shared" si="0"/>
        <v>709.67301872078974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68.999629694120372</v>
      </c>
      <c r="M51">
        <v>62.388710417622768</v>
      </c>
      <c r="N51">
        <v>51.884944920440638</v>
      </c>
      <c r="O51">
        <v>73.284480680110235</v>
      </c>
      <c r="P51">
        <v>24.45260347129506</v>
      </c>
      <c r="Q51">
        <v>5.0795068392857141</v>
      </c>
      <c r="R51">
        <v>9.4914978623984698</v>
      </c>
      <c r="S51">
        <v>0</v>
      </c>
      <c r="T51">
        <v>0</v>
      </c>
      <c r="U51">
        <v>51.755073235685742</v>
      </c>
      <c r="V51">
        <v>0</v>
      </c>
      <c r="W51">
        <v>4.9987849331713239</v>
      </c>
      <c r="X51">
        <v>15.001877229209686</v>
      </c>
      <c r="Y51">
        <v>0</v>
      </c>
      <c r="Z51">
        <v>8.6352868800000007</v>
      </c>
      <c r="AA51">
        <v>18.736272</v>
      </c>
      <c r="AB51">
        <v>17.352844703999999</v>
      </c>
      <c r="AC51">
        <v>12.764385273600002</v>
      </c>
      <c r="AD51">
        <v>16.071074639999999</v>
      </c>
      <c r="AE51">
        <v>14.481785520000001</v>
      </c>
      <c r="AF51">
        <v>20.504999999999999</v>
      </c>
      <c r="AG51">
        <v>12.88187424</v>
      </c>
      <c r="AH51">
        <v>67.171467599999986</v>
      </c>
      <c r="AI51">
        <v>8.3865239999999996</v>
      </c>
      <c r="AJ51">
        <v>0</v>
      </c>
      <c r="AK51">
        <v>22.184520000000003</v>
      </c>
      <c r="AL51">
        <v>59.209269999999997</v>
      </c>
      <c r="AM51">
        <v>7.0255447619047633</v>
      </c>
      <c r="AN51">
        <v>0</v>
      </c>
      <c r="AO51">
        <v>12.654230400000001</v>
      </c>
      <c r="AP51">
        <v>5.0635367999999996</v>
      </c>
      <c r="AQ51">
        <v>32.359470000000002</v>
      </c>
      <c r="AR51">
        <v>16.000934400000006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23.15744239565494</v>
      </c>
      <c r="BB51">
        <f t="shared" si="0"/>
        <v>709.67301872078974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68.999629694120372</v>
      </c>
      <c r="M52">
        <v>62.388710417622768</v>
      </c>
      <c r="N52">
        <v>51.884944920440638</v>
      </c>
      <c r="O52">
        <v>73.284480680110235</v>
      </c>
      <c r="P52">
        <v>24.45260347129506</v>
      </c>
      <c r="Q52">
        <v>5.0795068392857141</v>
      </c>
      <c r="R52">
        <v>9.4914978623984698</v>
      </c>
      <c r="S52">
        <v>0</v>
      </c>
      <c r="T52">
        <v>0</v>
      </c>
      <c r="U52">
        <v>51.755073235685742</v>
      </c>
      <c r="V52">
        <v>0</v>
      </c>
      <c r="W52">
        <v>4.9987849331713239</v>
      </c>
      <c r="X52">
        <v>15.001877229209686</v>
      </c>
      <c r="Y52">
        <v>0</v>
      </c>
      <c r="Z52">
        <v>8.6352868800000007</v>
      </c>
      <c r="AA52">
        <v>18.736272</v>
      </c>
      <c r="AB52">
        <v>17.352844703999999</v>
      </c>
      <c r="AC52">
        <v>12.764385273600002</v>
      </c>
      <c r="AD52">
        <v>16.071074639999999</v>
      </c>
      <c r="AE52">
        <v>14.481785520000001</v>
      </c>
      <c r="AF52">
        <v>20.504999999999999</v>
      </c>
      <c r="AG52">
        <v>12.88187424</v>
      </c>
      <c r="AH52">
        <v>67.171467599999986</v>
      </c>
      <c r="AI52">
        <v>8.3865239999999996</v>
      </c>
      <c r="AJ52">
        <v>0</v>
      </c>
      <c r="AK52">
        <v>22.184520000000003</v>
      </c>
      <c r="AL52">
        <v>59.209269999999997</v>
      </c>
      <c r="AM52">
        <v>7.0255447619047633</v>
      </c>
      <c r="AN52">
        <v>0</v>
      </c>
      <c r="AO52">
        <v>12.654230400000001</v>
      </c>
      <c r="AP52">
        <v>5.0635367999999996</v>
      </c>
      <c r="AQ52">
        <v>32.359470000000002</v>
      </c>
      <c r="AR52">
        <v>16.000934400000006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23.15744239565494</v>
      </c>
      <c r="BB52">
        <f t="shared" si="0"/>
        <v>709.67301872078974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69.474737593082551</v>
      </c>
      <c r="M53">
        <v>62.388710417622768</v>
      </c>
      <c r="N53">
        <v>51.884944920440638</v>
      </c>
      <c r="O53">
        <v>73.284480680110235</v>
      </c>
      <c r="P53">
        <v>24.45260347129506</v>
      </c>
      <c r="Q53">
        <v>5.1315953094606535</v>
      </c>
      <c r="R53">
        <v>9.738561189944134</v>
      </c>
      <c r="S53">
        <v>0</v>
      </c>
      <c r="T53">
        <v>0</v>
      </c>
      <c r="U53">
        <v>45.052394955126459</v>
      </c>
      <c r="V53">
        <v>0</v>
      </c>
      <c r="W53">
        <v>4.9987849331713239</v>
      </c>
      <c r="X53">
        <v>15.001877229209686</v>
      </c>
      <c r="Y53">
        <v>0</v>
      </c>
      <c r="Z53">
        <v>5.7568579200000007</v>
      </c>
      <c r="AA53">
        <v>18.736272</v>
      </c>
      <c r="AB53">
        <v>17.352844703999999</v>
      </c>
      <c r="AC53">
        <v>12.764385273600002</v>
      </c>
      <c r="AD53">
        <v>16.071074639999999</v>
      </c>
      <c r="AE53">
        <v>14.481785520000001</v>
      </c>
      <c r="AF53">
        <v>20.504999999999999</v>
      </c>
      <c r="AG53">
        <v>12.88187424</v>
      </c>
      <c r="AH53">
        <v>67.171467599999986</v>
      </c>
      <c r="AI53">
        <v>8.3865239999999996</v>
      </c>
      <c r="AJ53">
        <v>0</v>
      </c>
      <c r="AK53">
        <v>22.184520000000003</v>
      </c>
      <c r="AL53">
        <v>59.209269999999997</v>
      </c>
      <c r="AM53">
        <v>7.0255447619047633</v>
      </c>
      <c r="AN53">
        <v>0</v>
      </c>
      <c r="AO53">
        <v>12.654230400000001</v>
      </c>
      <c r="AP53">
        <v>5.0635367999999996</v>
      </c>
      <c r="AQ53">
        <v>32.359470000000002</v>
      </c>
      <c r="AR53">
        <v>16.000934400000006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22.879146031697367</v>
      </c>
      <c r="BB53">
        <f t="shared" si="0"/>
        <v>701.14446754087078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69.474737593082551</v>
      </c>
      <c r="M54">
        <v>62.388710417622768</v>
      </c>
      <c r="N54">
        <v>51.884944920440638</v>
      </c>
      <c r="O54">
        <v>73.284480680110235</v>
      </c>
      <c r="P54">
        <v>24.45260347129506</v>
      </c>
      <c r="Q54">
        <v>5.1315953094606535</v>
      </c>
      <c r="R54">
        <v>9.738561189944134</v>
      </c>
      <c r="S54">
        <v>0</v>
      </c>
      <c r="T54">
        <v>0</v>
      </c>
      <c r="U54">
        <v>41.406657543366499</v>
      </c>
      <c r="V54">
        <v>0</v>
      </c>
      <c r="W54">
        <v>4.9987849331713239</v>
      </c>
      <c r="X54">
        <v>15.001877229209686</v>
      </c>
      <c r="Y54">
        <v>0</v>
      </c>
      <c r="Z54">
        <v>5.7568579200000007</v>
      </c>
      <c r="AA54">
        <v>18.736272</v>
      </c>
      <c r="AB54">
        <v>17.352844703999999</v>
      </c>
      <c r="AC54">
        <v>12.764385273600002</v>
      </c>
      <c r="AD54">
        <v>16.071074639999999</v>
      </c>
      <c r="AE54">
        <v>14.481785520000001</v>
      </c>
      <c r="AF54">
        <v>20.504999999999999</v>
      </c>
      <c r="AG54">
        <v>12.88187424</v>
      </c>
      <c r="AH54">
        <v>67.171467599999986</v>
      </c>
      <c r="AI54">
        <v>8.3865239999999996</v>
      </c>
      <c r="AJ54">
        <v>0</v>
      </c>
      <c r="AK54">
        <v>22.184520000000003</v>
      </c>
      <c r="AL54">
        <v>59.209269999999997</v>
      </c>
      <c r="AM54">
        <v>7.0255447619047633</v>
      </c>
      <c r="AN54">
        <v>0</v>
      </c>
      <c r="AO54">
        <v>12.654230400000001</v>
      </c>
      <c r="AP54">
        <v>5.0635367999999996</v>
      </c>
      <c r="AQ54">
        <v>32.359470000000002</v>
      </c>
      <c r="AR54">
        <v>16.000934400000006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22.763940729485753</v>
      </c>
      <c r="BB54">
        <f t="shared" si="0"/>
        <v>697.61393543132249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69.537956592047991</v>
      </c>
      <c r="M55">
        <v>62.388710417622768</v>
      </c>
      <c r="N55">
        <v>51.884944920440638</v>
      </c>
      <c r="O55">
        <v>73.284480680110235</v>
      </c>
      <c r="P55">
        <v>24.45260347129506</v>
      </c>
      <c r="Q55">
        <v>5.1315953094606535</v>
      </c>
      <c r="R55">
        <v>8.2603008057296332</v>
      </c>
      <c r="S55">
        <v>0</v>
      </c>
      <c r="T55">
        <v>0</v>
      </c>
      <c r="U55">
        <v>41.406657543366499</v>
      </c>
      <c r="V55">
        <v>0</v>
      </c>
      <c r="W55">
        <v>4.997924481693869</v>
      </c>
      <c r="X55">
        <v>15.002539690790348</v>
      </c>
      <c r="Y55">
        <v>0</v>
      </c>
      <c r="Z55">
        <v>5.7568579200000007</v>
      </c>
      <c r="AA55">
        <v>18.736272</v>
      </c>
      <c r="AB55">
        <v>17.352844703999999</v>
      </c>
      <c r="AC55">
        <v>12.764385273600002</v>
      </c>
      <c r="AD55">
        <v>16.071074639999999</v>
      </c>
      <c r="AE55">
        <v>14.481785520000001</v>
      </c>
      <c r="AF55">
        <v>20.504999999999999</v>
      </c>
      <c r="AG55">
        <v>12.88187424</v>
      </c>
      <c r="AH55">
        <v>67.171467599999986</v>
      </c>
      <c r="AI55">
        <v>8.3865239999999996</v>
      </c>
      <c r="AJ55">
        <v>0</v>
      </c>
      <c r="AK55">
        <v>22.184520000000003</v>
      </c>
      <c r="AL55">
        <v>59.209269999999997</v>
      </c>
      <c r="AM55">
        <v>7.0255447619047633</v>
      </c>
      <c r="AN55">
        <v>0</v>
      </c>
      <c r="AO55">
        <v>12.654230400000001</v>
      </c>
      <c r="AP55">
        <v>5.2885828800000017</v>
      </c>
      <c r="AQ55">
        <v>32.359470000000002</v>
      </c>
      <c r="AR55">
        <v>21.577017600000001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22.902535193859549</v>
      </c>
      <c r="BB55">
        <f t="shared" si="0"/>
        <v>701.86123087180283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69.589030518149343</v>
      </c>
      <c r="M56">
        <v>62.388710417622768</v>
      </c>
      <c r="N56">
        <v>51.884944920440638</v>
      </c>
      <c r="O56">
        <v>73.284480680110235</v>
      </c>
      <c r="P56">
        <v>24.45260347129506</v>
      </c>
      <c r="Q56">
        <v>5.267197048192771</v>
      </c>
      <c r="R56">
        <v>8.2605672467648379</v>
      </c>
      <c r="S56">
        <v>0</v>
      </c>
      <c r="T56">
        <v>0</v>
      </c>
      <c r="U56">
        <v>41.406657543366499</v>
      </c>
      <c r="V56">
        <v>0</v>
      </c>
      <c r="W56">
        <v>4.997924481693869</v>
      </c>
      <c r="X56">
        <v>15.002539690790348</v>
      </c>
      <c r="Y56">
        <v>0</v>
      </c>
      <c r="Z56">
        <v>5.7568579200000007</v>
      </c>
      <c r="AA56">
        <v>18.736272</v>
      </c>
      <c r="AB56">
        <v>17.352844703999999</v>
      </c>
      <c r="AC56">
        <v>12.764385273600002</v>
      </c>
      <c r="AD56">
        <v>16.071074639999999</v>
      </c>
      <c r="AE56">
        <v>14.481785520000001</v>
      </c>
      <c r="AF56">
        <v>20.504999999999999</v>
      </c>
      <c r="AG56">
        <v>12.88187424</v>
      </c>
      <c r="AH56">
        <v>67.171467599999986</v>
      </c>
      <c r="AI56">
        <v>8.3865239999999996</v>
      </c>
      <c r="AJ56">
        <v>0</v>
      </c>
      <c r="AK56">
        <v>22.184520000000003</v>
      </c>
      <c r="AL56">
        <v>59.209269999999997</v>
      </c>
      <c r="AM56">
        <v>7.0255447619047633</v>
      </c>
      <c r="AN56">
        <v>0</v>
      </c>
      <c r="AO56">
        <v>12.654230400000001</v>
      </c>
      <c r="AP56">
        <v>5.2885828800000017</v>
      </c>
      <c r="AQ56">
        <v>32.359470000000002</v>
      </c>
      <c r="AR56">
        <v>21.577017600000001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22.908442725427179</v>
      </c>
      <c r="BB56">
        <f t="shared" si="0"/>
        <v>702.04226544610378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69.589030518149343</v>
      </c>
      <c r="M57">
        <v>62.388710417622768</v>
      </c>
      <c r="N57">
        <v>51.884944920440638</v>
      </c>
      <c r="O57">
        <v>73.284480680110235</v>
      </c>
      <c r="P57">
        <v>24.45260347129506</v>
      </c>
      <c r="Q57">
        <v>5.267197048192771</v>
      </c>
      <c r="R57">
        <v>8.2593302573203182</v>
      </c>
      <c r="S57">
        <v>0</v>
      </c>
      <c r="T57">
        <v>0</v>
      </c>
      <c r="U57">
        <v>41.406657543366499</v>
      </c>
      <c r="V57">
        <v>0</v>
      </c>
      <c r="W57">
        <v>19.725081505551042</v>
      </c>
      <c r="X57">
        <v>64.787277721458707</v>
      </c>
      <c r="Y57">
        <v>0</v>
      </c>
      <c r="Z57">
        <v>2.8784289600000004</v>
      </c>
      <c r="AA57">
        <v>18.736272</v>
      </c>
      <c r="AB57">
        <v>17.352844703999999</v>
      </c>
      <c r="AC57">
        <v>12.764385273600002</v>
      </c>
      <c r="AD57">
        <v>16.071074639999999</v>
      </c>
      <c r="AE57">
        <v>14.481785520000001</v>
      </c>
      <c r="AF57">
        <v>20.504999999999999</v>
      </c>
      <c r="AG57">
        <v>12.88187424</v>
      </c>
      <c r="AH57">
        <v>67.171467599999986</v>
      </c>
      <c r="AI57">
        <v>8.3865239999999996</v>
      </c>
      <c r="AJ57">
        <v>0</v>
      </c>
      <c r="AK57">
        <v>22.184520000000003</v>
      </c>
      <c r="AL57">
        <v>59.209269999999997</v>
      </c>
      <c r="AM57">
        <v>7.0255447619047633</v>
      </c>
      <c r="AN57">
        <v>0</v>
      </c>
      <c r="AO57">
        <v>12.654230400000001</v>
      </c>
      <c r="AP57">
        <v>5.2885828800000017</v>
      </c>
      <c r="AQ57">
        <v>32.359470000000002</v>
      </c>
      <c r="AR57">
        <v>21.577017600000001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24.856021116651384</v>
      </c>
      <c r="BB57">
        <f t="shared" si="0"/>
        <v>761.72691615996075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69.589030518149343</v>
      </c>
      <c r="M58">
        <v>62.388710417622768</v>
      </c>
      <c r="N58">
        <v>51.884944920440638</v>
      </c>
      <c r="O58">
        <v>73.284480680110235</v>
      </c>
      <c r="P58">
        <v>24.45260347129506</v>
      </c>
      <c r="Q58">
        <v>5.267197048192771</v>
      </c>
      <c r="R58">
        <v>8.2593302573203182</v>
      </c>
      <c r="S58">
        <v>0</v>
      </c>
      <c r="T58">
        <v>0</v>
      </c>
      <c r="U58">
        <v>41.406657543366499</v>
      </c>
      <c r="V58">
        <v>0</v>
      </c>
      <c r="W58">
        <v>19.725081505551042</v>
      </c>
      <c r="X58">
        <v>64.787277721458707</v>
      </c>
      <c r="Y58">
        <v>0</v>
      </c>
      <c r="Z58">
        <v>2.8784289600000004</v>
      </c>
      <c r="AA58">
        <v>18.736272</v>
      </c>
      <c r="AB58">
        <v>17.352844703999999</v>
      </c>
      <c r="AC58">
        <v>12.764385273600002</v>
      </c>
      <c r="AD58">
        <v>16.071074639999999</v>
      </c>
      <c r="AE58">
        <v>14.481785520000001</v>
      </c>
      <c r="AF58">
        <v>20.504999999999999</v>
      </c>
      <c r="AG58">
        <v>12.88187424</v>
      </c>
      <c r="AH58">
        <v>67.171467599999986</v>
      </c>
      <c r="AI58">
        <v>8.3865239999999996</v>
      </c>
      <c r="AJ58">
        <v>0</v>
      </c>
      <c r="AK58">
        <v>22.184520000000003</v>
      </c>
      <c r="AL58">
        <v>59.209269999999997</v>
      </c>
      <c r="AM58">
        <v>7.0255447619047633</v>
      </c>
      <c r="AN58">
        <v>0</v>
      </c>
      <c r="AO58">
        <v>12.654230400000001</v>
      </c>
      <c r="AP58">
        <v>5.2885828800000017</v>
      </c>
      <c r="AQ58">
        <v>32.359470000000002</v>
      </c>
      <c r="AR58">
        <v>21.577017600000001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24.856021116651384</v>
      </c>
      <c r="BB58">
        <f t="shared" si="0"/>
        <v>761.72691615996075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69.000649880433244</v>
      </c>
      <c r="M59">
        <v>62.388710417622768</v>
      </c>
      <c r="N59">
        <v>51.884944920440638</v>
      </c>
      <c r="O59">
        <v>73.284480680110235</v>
      </c>
      <c r="P59">
        <v>24.45260347129506</v>
      </c>
      <c r="Q59">
        <v>5.2674002581755595</v>
      </c>
      <c r="R59">
        <v>8.2593302573203182</v>
      </c>
      <c r="S59">
        <v>0</v>
      </c>
      <c r="T59">
        <v>0</v>
      </c>
      <c r="U59">
        <v>41.406657543366499</v>
      </c>
      <c r="V59">
        <v>0</v>
      </c>
      <c r="W59">
        <v>19.725081505551042</v>
      </c>
      <c r="X59">
        <v>64.787277721458707</v>
      </c>
      <c r="Y59">
        <v>0</v>
      </c>
      <c r="Z59">
        <v>2.8784289600000004</v>
      </c>
      <c r="AA59">
        <v>18.736272</v>
      </c>
      <c r="AB59">
        <v>17.352844703999999</v>
      </c>
      <c r="AC59">
        <v>12.764385273600002</v>
      </c>
      <c r="AD59">
        <v>16.071074639999999</v>
      </c>
      <c r="AE59">
        <v>14.481785520000001</v>
      </c>
      <c r="AF59">
        <v>20.504999999999999</v>
      </c>
      <c r="AG59">
        <v>12.88187424</v>
      </c>
      <c r="AH59">
        <v>67.171467599999986</v>
      </c>
      <c r="AI59">
        <v>8.3865239999999996</v>
      </c>
      <c r="AJ59">
        <v>0</v>
      </c>
      <c r="AK59">
        <v>22.184520000000003</v>
      </c>
      <c r="AL59">
        <v>59.209269999999997</v>
      </c>
      <c r="AM59">
        <v>7.0255447619047633</v>
      </c>
      <c r="AN59">
        <v>0</v>
      </c>
      <c r="AO59">
        <v>12.654230400000001</v>
      </c>
      <c r="AP59">
        <v>5.0635367999999996</v>
      </c>
      <c r="AQ59">
        <v>32.359470000000002</v>
      </c>
      <c r="AR59">
        <v>21.577017600000001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24.830323276151724</v>
      </c>
      <c r="BB59">
        <f t="shared" si="0"/>
        <v>760.93939049272694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69.000649880433244</v>
      </c>
      <c r="M60">
        <v>62.388710417622768</v>
      </c>
      <c r="N60">
        <v>51.884944920440638</v>
      </c>
      <c r="O60">
        <v>73.284480680110235</v>
      </c>
      <c r="P60">
        <v>24.45260347129506</v>
      </c>
      <c r="Q60">
        <v>5.2674002581755595</v>
      </c>
      <c r="R60">
        <v>8.2593302573203182</v>
      </c>
      <c r="S60">
        <v>0</v>
      </c>
      <c r="T60">
        <v>0</v>
      </c>
      <c r="U60">
        <v>41.406657543366499</v>
      </c>
      <c r="V60">
        <v>0</v>
      </c>
      <c r="W60">
        <v>19.725081505551042</v>
      </c>
      <c r="X60">
        <v>64.787277721458707</v>
      </c>
      <c r="Y60">
        <v>0</v>
      </c>
      <c r="Z60">
        <v>2.8784289600000004</v>
      </c>
      <c r="AA60">
        <v>18.736272</v>
      </c>
      <c r="AB60">
        <v>17.352844703999999</v>
      </c>
      <c r="AC60">
        <v>12.764385273600002</v>
      </c>
      <c r="AD60">
        <v>16.071074639999999</v>
      </c>
      <c r="AE60">
        <v>14.481785520000001</v>
      </c>
      <c r="AF60">
        <v>20.504999999999999</v>
      </c>
      <c r="AG60">
        <v>12.88187424</v>
      </c>
      <c r="AH60">
        <v>67.171467599999986</v>
      </c>
      <c r="AI60">
        <v>8.3865239999999996</v>
      </c>
      <c r="AJ60">
        <v>0</v>
      </c>
      <c r="AK60">
        <v>22.184520000000003</v>
      </c>
      <c r="AL60">
        <v>59.209269999999997</v>
      </c>
      <c r="AM60">
        <v>7.0255447619047633</v>
      </c>
      <c r="AN60">
        <v>0</v>
      </c>
      <c r="AO60">
        <v>12.654230400000001</v>
      </c>
      <c r="AP60">
        <v>5.0635367999999996</v>
      </c>
      <c r="AQ60">
        <v>32.359470000000002</v>
      </c>
      <c r="AR60">
        <v>21.577017600000001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24.830323276151724</v>
      </c>
      <c r="BB60">
        <f t="shared" si="0"/>
        <v>760.93939049272694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68.999508277331572</v>
      </c>
      <c r="M61">
        <v>62.388710417622768</v>
      </c>
      <c r="N61">
        <v>51.884944920440638</v>
      </c>
      <c r="O61">
        <v>73.284480680110235</v>
      </c>
      <c r="P61">
        <v>24.45260347129506</v>
      </c>
      <c r="Q61">
        <v>5.2674002581755595</v>
      </c>
      <c r="R61">
        <v>8.2593302573203182</v>
      </c>
      <c r="S61">
        <v>0</v>
      </c>
      <c r="T61">
        <v>0</v>
      </c>
      <c r="U61">
        <v>41.406657543366499</v>
      </c>
      <c r="V61">
        <v>0</v>
      </c>
      <c r="W61">
        <v>16.294331790963533</v>
      </c>
      <c r="X61">
        <v>64.789607359504444</v>
      </c>
      <c r="Y61">
        <v>0</v>
      </c>
      <c r="Z61">
        <v>8.6352868800000007</v>
      </c>
      <c r="AA61">
        <v>18.736272</v>
      </c>
      <c r="AB61">
        <v>17.352844703999999</v>
      </c>
      <c r="AC61">
        <v>12.764385273600002</v>
      </c>
      <c r="AD61">
        <v>16.071074639999999</v>
      </c>
      <c r="AE61">
        <v>14.481785520000001</v>
      </c>
      <c r="AF61">
        <v>20.504999999999999</v>
      </c>
      <c r="AG61">
        <v>12.88187424</v>
      </c>
      <c r="AH61">
        <v>67.171467599999986</v>
      </c>
      <c r="AI61">
        <v>8.3865239999999996</v>
      </c>
      <c r="AJ61">
        <v>0</v>
      </c>
      <c r="AK61">
        <v>22.184520000000003</v>
      </c>
      <c r="AL61">
        <v>59.209269999999997</v>
      </c>
      <c r="AM61">
        <v>7.0255447619047633</v>
      </c>
      <c r="AN61">
        <v>0</v>
      </c>
      <c r="AO61">
        <v>12.654230400000001</v>
      </c>
      <c r="AP61">
        <v>5.0635367999999996</v>
      </c>
      <c r="AQ61">
        <v>32.359470000000002</v>
      </c>
      <c r="AR61">
        <v>21.577017600000001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24.903866007288912</v>
      </c>
      <c r="BB61">
        <f t="shared" si="0"/>
        <v>763.19314400194639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68.999508277331572</v>
      </c>
      <c r="M62">
        <v>62.388710417622768</v>
      </c>
      <c r="N62">
        <v>51.884944920440638</v>
      </c>
      <c r="O62">
        <v>73.284480680110235</v>
      </c>
      <c r="P62">
        <v>24.45260347129506</v>
      </c>
      <c r="Q62">
        <v>5.1424534639718802</v>
      </c>
      <c r="R62">
        <v>8.2593302573203182</v>
      </c>
      <c r="S62">
        <v>0</v>
      </c>
      <c r="T62">
        <v>0</v>
      </c>
      <c r="U62">
        <v>41.406657543366499</v>
      </c>
      <c r="V62">
        <v>0</v>
      </c>
      <c r="W62">
        <v>15.200173388724036</v>
      </c>
      <c r="X62">
        <v>64.789607359504444</v>
      </c>
      <c r="Y62">
        <v>0</v>
      </c>
      <c r="Z62">
        <v>8.6352868800000007</v>
      </c>
      <c r="AA62">
        <v>18.736272</v>
      </c>
      <c r="AB62">
        <v>17.352844703999999</v>
      </c>
      <c r="AC62">
        <v>12.764385273600002</v>
      </c>
      <c r="AD62">
        <v>16.071074639999999</v>
      </c>
      <c r="AE62">
        <v>14.481785520000001</v>
      </c>
      <c r="AF62">
        <v>20.504999999999999</v>
      </c>
      <c r="AG62">
        <v>12.88187424</v>
      </c>
      <c r="AH62">
        <v>67.171467599999986</v>
      </c>
      <c r="AI62">
        <v>8.3865239999999996</v>
      </c>
      <c r="AJ62">
        <v>0</v>
      </c>
      <c r="AK62">
        <v>22.184520000000003</v>
      </c>
      <c r="AL62">
        <v>59.209269999999997</v>
      </c>
      <c r="AM62">
        <v>7.0255447619047633</v>
      </c>
      <c r="AN62">
        <v>0</v>
      </c>
      <c r="AO62">
        <v>12.654230400000001</v>
      </c>
      <c r="AP62">
        <v>5.0635367999999996</v>
      </c>
      <c r="AQ62">
        <v>32.359470000000002</v>
      </c>
      <c r="AR62">
        <v>21.577017600000001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24.865342074191496</v>
      </c>
      <c r="BB62">
        <f t="shared" si="0"/>
        <v>762.01256273860054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68.999884648280442</v>
      </c>
      <c r="M63">
        <v>62.388710417622768</v>
      </c>
      <c r="N63">
        <v>51.884944920440638</v>
      </c>
      <c r="O63">
        <v>73.284480680110235</v>
      </c>
      <c r="P63">
        <v>24.45260347129506</v>
      </c>
      <c r="Q63">
        <v>4.1293608283002596</v>
      </c>
      <c r="R63">
        <v>8.2593302573203182</v>
      </c>
      <c r="S63">
        <v>0</v>
      </c>
      <c r="T63">
        <v>0</v>
      </c>
      <c r="U63">
        <v>41.406657543366499</v>
      </c>
      <c r="V63">
        <v>0</v>
      </c>
      <c r="W63">
        <v>15.200173388724036</v>
      </c>
      <c r="X63">
        <v>64.789607359504444</v>
      </c>
      <c r="Y63">
        <v>0</v>
      </c>
      <c r="Z63">
        <v>8.6352868800000007</v>
      </c>
      <c r="AA63">
        <v>18.736272</v>
      </c>
      <c r="AB63">
        <v>17.352844703999999</v>
      </c>
      <c r="AC63">
        <v>12.764385273600002</v>
      </c>
      <c r="AD63">
        <v>16.071074639999999</v>
      </c>
      <c r="AE63">
        <v>14.087340000000005</v>
      </c>
      <c r="AF63">
        <v>19.138000000000002</v>
      </c>
      <c r="AG63">
        <v>12.88187424</v>
      </c>
      <c r="AH63">
        <v>67.171467599999986</v>
      </c>
      <c r="AI63">
        <v>8.3865239999999996</v>
      </c>
      <c r="AJ63">
        <v>0</v>
      </c>
      <c r="AK63">
        <v>22.184520000000003</v>
      </c>
      <c r="AL63">
        <v>59.209269999999997</v>
      </c>
      <c r="AM63">
        <v>7.0255447619047633</v>
      </c>
      <c r="AN63">
        <v>0</v>
      </c>
      <c r="AO63">
        <v>12.654230400000001</v>
      </c>
      <c r="AP63">
        <v>5.0635367999999996</v>
      </c>
      <c r="AQ63">
        <v>32.359470000000002</v>
      </c>
      <c r="AR63">
        <v>21.577017600000001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24.777678553009963</v>
      </c>
      <c r="BB63">
        <f t="shared" si="0"/>
        <v>759.3260644750593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68.999884648280442</v>
      </c>
      <c r="M64">
        <v>62.388710417622768</v>
      </c>
      <c r="N64">
        <v>51.884944920440638</v>
      </c>
      <c r="O64">
        <v>73.284480680110235</v>
      </c>
      <c r="P64">
        <v>24.45260347129506</v>
      </c>
      <c r="Q64">
        <v>4.1293608283002596</v>
      </c>
      <c r="R64">
        <v>8.2593302573203182</v>
      </c>
      <c r="S64">
        <v>0</v>
      </c>
      <c r="T64">
        <v>0</v>
      </c>
      <c r="U64">
        <v>41.406657543366499</v>
      </c>
      <c r="V64">
        <v>0</v>
      </c>
      <c r="W64">
        <v>15.200173388724036</v>
      </c>
      <c r="X64">
        <v>64.789607359504444</v>
      </c>
      <c r="Y64">
        <v>0</v>
      </c>
      <c r="Z64">
        <v>8.6352868800000007</v>
      </c>
      <c r="AA64">
        <v>18.736272</v>
      </c>
      <c r="AB64">
        <v>17.352844703999999</v>
      </c>
      <c r="AC64">
        <v>12.764385273600002</v>
      </c>
      <c r="AD64">
        <v>16.071074639999999</v>
      </c>
      <c r="AE64">
        <v>14.087340000000005</v>
      </c>
      <c r="AF64">
        <v>19.138000000000002</v>
      </c>
      <c r="AG64">
        <v>12.88187424</v>
      </c>
      <c r="AH64">
        <v>67.171467599999986</v>
      </c>
      <c r="AI64">
        <v>8.3865239999999996</v>
      </c>
      <c r="AJ64">
        <v>0</v>
      </c>
      <c r="AK64">
        <v>22.184520000000003</v>
      </c>
      <c r="AL64">
        <v>59.209269999999997</v>
      </c>
      <c r="AM64">
        <v>7.0255447619047633</v>
      </c>
      <c r="AN64">
        <v>0</v>
      </c>
      <c r="AO64">
        <v>12.654230400000001</v>
      </c>
      <c r="AP64">
        <v>5.0635367999999996</v>
      </c>
      <c r="AQ64">
        <v>32.359470000000002</v>
      </c>
      <c r="AR64">
        <v>21.577017600000001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24.777678553009963</v>
      </c>
      <c r="BB64">
        <f t="shared" si="0"/>
        <v>759.3260644750593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68.999884648280442</v>
      </c>
      <c r="M65">
        <v>62.388710417622768</v>
      </c>
      <c r="N65">
        <v>51.884944920440638</v>
      </c>
      <c r="O65">
        <v>73.284480680110235</v>
      </c>
      <c r="P65">
        <v>24.45260347129506</v>
      </c>
      <c r="Q65">
        <v>4.1293608283002596</v>
      </c>
      <c r="R65">
        <v>8.2599829181494666</v>
      </c>
      <c r="S65">
        <v>0</v>
      </c>
      <c r="T65">
        <v>0</v>
      </c>
      <c r="U65">
        <v>41.406657543366499</v>
      </c>
      <c r="V65">
        <v>0</v>
      </c>
      <c r="W65">
        <v>15.200173388724036</v>
      </c>
      <c r="X65">
        <v>64.789607359504444</v>
      </c>
      <c r="Y65">
        <v>0</v>
      </c>
      <c r="Z65">
        <v>8.6352868800000007</v>
      </c>
      <c r="AA65">
        <v>18.736272</v>
      </c>
      <c r="AB65">
        <v>17.352844703999999</v>
      </c>
      <c r="AC65">
        <v>12.764385273600002</v>
      </c>
      <c r="AD65">
        <v>16.071074639999999</v>
      </c>
      <c r="AE65">
        <v>14.087340000000005</v>
      </c>
      <c r="AF65">
        <v>19.138000000000002</v>
      </c>
      <c r="AG65">
        <v>12.88187424</v>
      </c>
      <c r="AH65">
        <v>67.171467599999986</v>
      </c>
      <c r="AI65">
        <v>8.3865239999999996</v>
      </c>
      <c r="AJ65">
        <v>0</v>
      </c>
      <c r="AK65">
        <v>22.184520000000003</v>
      </c>
      <c r="AL65">
        <v>59.209269999999997</v>
      </c>
      <c r="AM65">
        <v>7.0255447619047633</v>
      </c>
      <c r="AN65">
        <v>0</v>
      </c>
      <c r="AO65">
        <v>12.654230400000001</v>
      </c>
      <c r="AP65">
        <v>5.0635367999999996</v>
      </c>
      <c r="AQ65">
        <v>32.359470000000002</v>
      </c>
      <c r="AR65">
        <v>21.577017600000001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24.777699001907457</v>
      </c>
      <c r="BB65">
        <f t="shared" si="0"/>
        <v>759.326696686991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68.999884648280442</v>
      </c>
      <c r="M66">
        <v>62.388710417622768</v>
      </c>
      <c r="N66">
        <v>51.884944920440638</v>
      </c>
      <c r="O66">
        <v>73.284480680110235</v>
      </c>
      <c r="P66">
        <v>24.45260347129506</v>
      </c>
      <c r="Q66">
        <v>4.1293608283002596</v>
      </c>
      <c r="R66">
        <v>8.2599829181494666</v>
      </c>
      <c r="S66">
        <v>0</v>
      </c>
      <c r="T66">
        <v>0</v>
      </c>
      <c r="U66">
        <v>41.406657543366499</v>
      </c>
      <c r="V66">
        <v>0</v>
      </c>
      <c r="W66">
        <v>15.200173388724036</v>
      </c>
      <c r="X66">
        <v>64.789607359504444</v>
      </c>
      <c r="Y66">
        <v>0</v>
      </c>
      <c r="Z66">
        <v>5.7568579200000007</v>
      </c>
      <c r="AA66">
        <v>18.736272</v>
      </c>
      <c r="AB66">
        <v>17.352844703999999</v>
      </c>
      <c r="AC66">
        <v>12.764385273600002</v>
      </c>
      <c r="AD66">
        <v>16.071074639999999</v>
      </c>
      <c r="AE66">
        <v>14.087340000000005</v>
      </c>
      <c r="AF66">
        <v>19.138000000000002</v>
      </c>
      <c r="AG66">
        <v>12.88187424</v>
      </c>
      <c r="AH66">
        <v>67.171467599999986</v>
      </c>
      <c r="AI66">
        <v>8.3865239999999996</v>
      </c>
      <c r="AJ66">
        <v>0</v>
      </c>
      <c r="AK66">
        <v>22.184520000000003</v>
      </c>
      <c r="AL66">
        <v>59.209269999999997</v>
      </c>
      <c r="AM66">
        <v>7.0255447619047633</v>
      </c>
      <c r="AN66">
        <v>0</v>
      </c>
      <c r="AO66">
        <v>12.654230400000001</v>
      </c>
      <c r="AP66">
        <v>5.0635367999999996</v>
      </c>
      <c r="AQ66">
        <v>32.359470000000002</v>
      </c>
      <c r="AR66">
        <v>21.577017600000001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24.686740681907459</v>
      </c>
      <c r="BB66">
        <f t="shared" si="0"/>
        <v>756.53922604699096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68.999884648280442</v>
      </c>
      <c r="M67">
        <v>62.388710417622768</v>
      </c>
      <c r="N67">
        <v>51.884944920440638</v>
      </c>
      <c r="O67">
        <v>73.284480680110235</v>
      </c>
      <c r="P67">
        <v>24.45260347129506</v>
      </c>
      <c r="Q67">
        <v>4.1293608283002596</v>
      </c>
      <c r="R67">
        <v>8.2599829181494666</v>
      </c>
      <c r="S67">
        <v>0</v>
      </c>
      <c r="T67">
        <v>0</v>
      </c>
      <c r="U67">
        <v>41.406657543366499</v>
      </c>
      <c r="V67">
        <v>0</v>
      </c>
      <c r="W67">
        <v>15.200173388724036</v>
      </c>
      <c r="X67">
        <v>64.789607359504444</v>
      </c>
      <c r="Y67">
        <v>0</v>
      </c>
      <c r="Z67">
        <v>2.8784289600000004</v>
      </c>
      <c r="AA67">
        <v>18.736272</v>
      </c>
      <c r="AB67">
        <v>17.352844703999999</v>
      </c>
      <c r="AC67">
        <v>12.764385273600002</v>
      </c>
      <c r="AD67">
        <v>16.071074639999999</v>
      </c>
      <c r="AE67">
        <v>14.087340000000005</v>
      </c>
      <c r="AF67">
        <v>19.138000000000002</v>
      </c>
      <c r="AG67">
        <v>21.76592544</v>
      </c>
      <c r="AH67">
        <v>67.171467599999986</v>
      </c>
      <c r="AI67">
        <v>2.7955080000000003</v>
      </c>
      <c r="AJ67">
        <v>0</v>
      </c>
      <c r="AK67">
        <v>22.184520000000003</v>
      </c>
      <c r="AL67">
        <v>59.209269999999997</v>
      </c>
      <c r="AM67">
        <v>7.0255447619047633</v>
      </c>
      <c r="AN67">
        <v>0</v>
      </c>
      <c r="AO67">
        <v>12.654230400000001</v>
      </c>
      <c r="AP67">
        <v>5.0635367999999996</v>
      </c>
      <c r="AQ67">
        <v>32.359470000000002</v>
      </c>
      <c r="AR67">
        <v>21.577017600000001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24.699842551507466</v>
      </c>
      <c r="BB67">
        <f t="shared" si="0"/>
        <v>756.94073041739102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68.999884648280442</v>
      </c>
      <c r="M68">
        <v>62.388710417622768</v>
      </c>
      <c r="N68">
        <v>51.884944920440638</v>
      </c>
      <c r="O68">
        <v>73.284480680110235</v>
      </c>
      <c r="P68">
        <v>24.45260347129506</v>
      </c>
      <c r="Q68">
        <v>4.1293608283002596</v>
      </c>
      <c r="R68">
        <v>8.2599829181494666</v>
      </c>
      <c r="S68">
        <v>0</v>
      </c>
      <c r="T68">
        <v>0</v>
      </c>
      <c r="U68">
        <v>41.406657543366499</v>
      </c>
      <c r="V68">
        <v>0</v>
      </c>
      <c r="W68">
        <v>15.200173388724036</v>
      </c>
      <c r="X68">
        <v>64.789607359504444</v>
      </c>
      <c r="Y68">
        <v>0</v>
      </c>
      <c r="Z68">
        <v>2.8784289600000004</v>
      </c>
      <c r="AA68">
        <v>18.736272</v>
      </c>
      <c r="AB68">
        <v>17.352844703999999</v>
      </c>
      <c r="AC68">
        <v>12.764385273600002</v>
      </c>
      <c r="AD68">
        <v>16.071074639999999</v>
      </c>
      <c r="AE68">
        <v>14.087340000000005</v>
      </c>
      <c r="AF68">
        <v>19.138000000000002</v>
      </c>
      <c r="AG68">
        <v>21.76592544</v>
      </c>
      <c r="AH68">
        <v>67.171467599999986</v>
      </c>
      <c r="AI68">
        <v>2.7955080000000003</v>
      </c>
      <c r="AJ68">
        <v>0</v>
      </c>
      <c r="AK68">
        <v>22.184520000000003</v>
      </c>
      <c r="AL68">
        <v>59.209269999999997</v>
      </c>
      <c r="AM68">
        <v>7.0255447619047633</v>
      </c>
      <c r="AN68">
        <v>0</v>
      </c>
      <c r="AO68">
        <v>12.654230400000001</v>
      </c>
      <c r="AP68">
        <v>5.0635367999999996</v>
      </c>
      <c r="AQ68">
        <v>32.359470000000002</v>
      </c>
      <c r="AR68">
        <v>21.577017600000001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24.699842551507466</v>
      </c>
      <c r="BB68">
        <f t="shared" ref="BB68:BB99" si="1">SUM(B68:AZ68)-BA68</f>
        <v>756.94073041739102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68.999884648280442</v>
      </c>
      <c r="M69">
        <v>62.388710417622768</v>
      </c>
      <c r="N69">
        <v>51.884944920440638</v>
      </c>
      <c r="O69">
        <v>73.284480680110235</v>
      </c>
      <c r="P69">
        <v>24.45260347129506</v>
      </c>
      <c r="Q69">
        <v>4.1293608283002596</v>
      </c>
      <c r="R69">
        <v>8.2599829181494666</v>
      </c>
      <c r="S69">
        <v>0</v>
      </c>
      <c r="T69">
        <v>0</v>
      </c>
      <c r="U69">
        <v>41.406657543366499</v>
      </c>
      <c r="V69">
        <v>0</v>
      </c>
      <c r="W69">
        <v>15.200173388724036</v>
      </c>
      <c r="X69">
        <v>64.789607359504444</v>
      </c>
      <c r="Y69">
        <v>0</v>
      </c>
      <c r="Z69">
        <v>2.8784289600000004</v>
      </c>
      <c r="AA69">
        <v>18.736272</v>
      </c>
      <c r="AB69">
        <v>17.352844703999999</v>
      </c>
      <c r="AC69">
        <v>12.764385273600002</v>
      </c>
      <c r="AD69">
        <v>16.071074639999999</v>
      </c>
      <c r="AE69">
        <v>13.805593200000001</v>
      </c>
      <c r="AF69">
        <v>19.138000000000002</v>
      </c>
      <c r="AG69">
        <v>21.76592544</v>
      </c>
      <c r="AH69">
        <v>67.171467599999986</v>
      </c>
      <c r="AI69">
        <v>2.7955080000000003</v>
      </c>
      <c r="AJ69">
        <v>0</v>
      </c>
      <c r="AK69">
        <v>22.184520000000003</v>
      </c>
      <c r="AL69">
        <v>59.209269999999997</v>
      </c>
      <c r="AM69">
        <v>7.0255447619047633</v>
      </c>
      <c r="AN69">
        <v>0</v>
      </c>
      <c r="AO69">
        <v>12.654230400000001</v>
      </c>
      <c r="AP69">
        <v>5.0635367999999996</v>
      </c>
      <c r="AQ69">
        <v>32.359470000000002</v>
      </c>
      <c r="AR69">
        <v>21.577017600000001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24.690939528307467</v>
      </c>
      <c r="BB69">
        <f t="shared" si="1"/>
        <v>756.66788664059106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68.999884648280442</v>
      </c>
      <c r="M70">
        <v>62.388710417622768</v>
      </c>
      <c r="N70">
        <v>51.884944920440638</v>
      </c>
      <c r="O70">
        <v>73.284480680110235</v>
      </c>
      <c r="P70">
        <v>24.45260347129506</v>
      </c>
      <c r="Q70">
        <v>4.1293608283002596</v>
      </c>
      <c r="R70">
        <v>8.2599829181494666</v>
      </c>
      <c r="S70">
        <v>0</v>
      </c>
      <c r="T70">
        <v>0</v>
      </c>
      <c r="U70">
        <v>41.406657543366499</v>
      </c>
      <c r="V70">
        <v>0</v>
      </c>
      <c r="W70">
        <v>15.200173388724036</v>
      </c>
      <c r="X70">
        <v>64.789607359504444</v>
      </c>
      <c r="Y70">
        <v>0</v>
      </c>
      <c r="Z70">
        <v>2.8784289600000004</v>
      </c>
      <c r="AA70">
        <v>18.736272</v>
      </c>
      <c r="AB70">
        <v>17.352844703999999</v>
      </c>
      <c r="AC70">
        <v>12.764385273600002</v>
      </c>
      <c r="AD70">
        <v>16.071074639999999</v>
      </c>
      <c r="AE70">
        <v>13.805593200000001</v>
      </c>
      <c r="AF70">
        <v>19.138000000000002</v>
      </c>
      <c r="AG70">
        <v>21.76592544</v>
      </c>
      <c r="AH70">
        <v>67.171467599999986</v>
      </c>
      <c r="AI70">
        <v>2.7955080000000003</v>
      </c>
      <c r="AJ70">
        <v>0</v>
      </c>
      <c r="AK70">
        <v>22.184520000000003</v>
      </c>
      <c r="AL70">
        <v>59.209269999999997</v>
      </c>
      <c r="AM70">
        <v>7.0255447619047633</v>
      </c>
      <c r="AN70">
        <v>0</v>
      </c>
      <c r="AO70">
        <v>12.654230400000001</v>
      </c>
      <c r="AP70">
        <v>5.0635367999999996</v>
      </c>
      <c r="AQ70">
        <v>32.359470000000002</v>
      </c>
      <c r="AR70">
        <v>21.577017600000001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24.690939528307467</v>
      </c>
      <c r="BB70">
        <f t="shared" si="1"/>
        <v>756.66788664059106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68.999884648280442</v>
      </c>
      <c r="M71">
        <v>62.388710417622768</v>
      </c>
      <c r="N71">
        <v>51.884944920440638</v>
      </c>
      <c r="O71">
        <v>73.284480680110235</v>
      </c>
      <c r="P71">
        <v>24.45260347129506</v>
      </c>
      <c r="Q71">
        <v>4.1314911283376397</v>
      </c>
      <c r="R71">
        <v>8.2593404008908688</v>
      </c>
      <c r="S71">
        <v>0</v>
      </c>
      <c r="T71">
        <v>0</v>
      </c>
      <c r="U71">
        <v>41.406657543366499</v>
      </c>
      <c r="V71">
        <v>0</v>
      </c>
      <c r="W71">
        <v>15.200173388724036</v>
      </c>
      <c r="X71">
        <v>64.789607359504444</v>
      </c>
      <c r="Y71">
        <v>0</v>
      </c>
      <c r="Z71">
        <v>2.8784289600000004</v>
      </c>
      <c r="AA71">
        <v>18.736272</v>
      </c>
      <c r="AB71">
        <v>17.352844703999999</v>
      </c>
      <c r="AC71">
        <v>12.764385273600002</v>
      </c>
      <c r="AD71">
        <v>16.071074639999999</v>
      </c>
      <c r="AE71">
        <v>13.805593200000001</v>
      </c>
      <c r="AF71">
        <v>19.138000000000002</v>
      </c>
      <c r="AG71">
        <v>21.76592544</v>
      </c>
      <c r="AH71">
        <v>67.171467599999986</v>
      </c>
      <c r="AI71">
        <v>2.7955080000000003</v>
      </c>
      <c r="AJ71">
        <v>0</v>
      </c>
      <c r="AK71">
        <v>22.184520000000003</v>
      </c>
      <c r="AL71">
        <v>59.209269999999997</v>
      </c>
      <c r="AM71">
        <v>7.0255447619047633</v>
      </c>
      <c r="AN71">
        <v>0</v>
      </c>
      <c r="AO71">
        <v>12.654230400000001</v>
      </c>
      <c r="AP71">
        <v>5.0635367999999996</v>
      </c>
      <c r="AQ71">
        <v>32.359470000000002</v>
      </c>
      <c r="AR71">
        <v>21.577017600000001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24.690986881195087</v>
      </c>
      <c r="BB71">
        <f t="shared" si="1"/>
        <v>756.66932707048227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68.999884648280442</v>
      </c>
      <c r="M72">
        <v>62.388710417622768</v>
      </c>
      <c r="N72">
        <v>51.884944920440638</v>
      </c>
      <c r="O72">
        <v>73.284480680110235</v>
      </c>
      <c r="P72">
        <v>24.45260347129506</v>
      </c>
      <c r="Q72">
        <v>4.1314911283376397</v>
      </c>
      <c r="R72">
        <v>8.2593404008908688</v>
      </c>
      <c r="S72">
        <v>0</v>
      </c>
      <c r="T72">
        <v>0</v>
      </c>
      <c r="U72">
        <v>41.406657543366499</v>
      </c>
      <c r="V72">
        <v>0</v>
      </c>
      <c r="W72">
        <v>15.200173388724036</v>
      </c>
      <c r="X72">
        <v>64.789607359504444</v>
      </c>
      <c r="Y72">
        <v>0</v>
      </c>
      <c r="Z72">
        <v>2.8784289600000004</v>
      </c>
      <c r="AA72">
        <v>18.736272</v>
      </c>
      <c r="AB72">
        <v>17.352844703999999</v>
      </c>
      <c r="AC72">
        <v>12.764385273600002</v>
      </c>
      <c r="AD72">
        <v>16.071074639999999</v>
      </c>
      <c r="AE72">
        <v>13.805593200000001</v>
      </c>
      <c r="AF72">
        <v>19.138000000000002</v>
      </c>
      <c r="AG72">
        <v>21.76592544</v>
      </c>
      <c r="AH72">
        <v>67.171467599999986</v>
      </c>
      <c r="AI72">
        <v>8.3865239999999996</v>
      </c>
      <c r="AJ72">
        <v>0</v>
      </c>
      <c r="AK72">
        <v>22.184520000000003</v>
      </c>
      <c r="AL72">
        <v>59.209269999999997</v>
      </c>
      <c r="AM72">
        <v>7.0255447619047633</v>
      </c>
      <c r="AN72">
        <v>0</v>
      </c>
      <c r="AO72">
        <v>12.654230400000001</v>
      </c>
      <c r="AP72">
        <v>5.0635367999999996</v>
      </c>
      <c r="AQ72">
        <v>38.647950000000009</v>
      </c>
      <c r="AR72">
        <v>21.577017600000001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25.066378816160174</v>
      </c>
      <c r="BB72">
        <f t="shared" si="1"/>
        <v>768.17343113551715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68.999884648280442</v>
      </c>
      <c r="M73">
        <v>62.388710417622768</v>
      </c>
      <c r="N73">
        <v>51.884944920440638</v>
      </c>
      <c r="O73">
        <v>73.284480680110235</v>
      </c>
      <c r="P73">
        <v>24.45260347129506</v>
      </c>
      <c r="Q73">
        <v>4.1317562822719447</v>
      </c>
      <c r="R73">
        <v>8.2593302573203182</v>
      </c>
      <c r="S73">
        <v>0</v>
      </c>
      <c r="T73">
        <v>0</v>
      </c>
      <c r="U73">
        <v>41.406657543366499</v>
      </c>
      <c r="V73">
        <v>0</v>
      </c>
      <c r="W73">
        <v>15.200173388724036</v>
      </c>
      <c r="X73">
        <v>64.789607359504444</v>
      </c>
      <c r="Y73">
        <v>0</v>
      </c>
      <c r="Z73">
        <v>2.8784289600000004</v>
      </c>
      <c r="AA73">
        <v>18.736272</v>
      </c>
      <c r="AB73">
        <v>17.352844703999999</v>
      </c>
      <c r="AC73">
        <v>12.764385273600002</v>
      </c>
      <c r="AD73">
        <v>16.071074639999999</v>
      </c>
      <c r="AE73">
        <v>13.805593200000001</v>
      </c>
      <c r="AF73">
        <v>19.138000000000002</v>
      </c>
      <c r="AG73">
        <v>21.76592544</v>
      </c>
      <c r="AH73">
        <v>67.171467599999986</v>
      </c>
      <c r="AI73">
        <v>8.3865239999999996</v>
      </c>
      <c r="AJ73">
        <v>0</v>
      </c>
      <c r="AK73">
        <v>22.184520000000003</v>
      </c>
      <c r="AL73">
        <v>59.209269999999997</v>
      </c>
      <c r="AM73">
        <v>7.0255447619047633</v>
      </c>
      <c r="AN73">
        <v>0</v>
      </c>
      <c r="AO73">
        <v>12.654230400000001</v>
      </c>
      <c r="AP73">
        <v>5.0635367999999996</v>
      </c>
      <c r="AQ73">
        <v>43.145960000000002</v>
      </c>
      <c r="AR73">
        <v>21.577017600000001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25.208523702515421</v>
      </c>
      <c r="BB73">
        <f t="shared" si="1"/>
        <v>772.52955125952553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68.999884648280442</v>
      </c>
      <c r="M74">
        <v>62.388710417622768</v>
      </c>
      <c r="N74">
        <v>51.884944920440638</v>
      </c>
      <c r="O74">
        <v>73.284480680110235</v>
      </c>
      <c r="P74">
        <v>24.45260347129506</v>
      </c>
      <c r="Q74">
        <v>4.1317562822719447</v>
      </c>
      <c r="R74">
        <v>8.2593302573203182</v>
      </c>
      <c r="S74">
        <v>0</v>
      </c>
      <c r="T74">
        <v>0</v>
      </c>
      <c r="U74">
        <v>41.406657543366499</v>
      </c>
      <c r="V74">
        <v>0</v>
      </c>
      <c r="W74">
        <v>15.200173388724036</v>
      </c>
      <c r="X74">
        <v>64.789607359504444</v>
      </c>
      <c r="Y74">
        <v>0</v>
      </c>
      <c r="Z74">
        <v>2.8784289600000004</v>
      </c>
      <c r="AA74">
        <v>18.736272</v>
      </c>
      <c r="AB74">
        <v>17.352844703999999</v>
      </c>
      <c r="AC74">
        <v>12.764385273600002</v>
      </c>
      <c r="AD74">
        <v>16.071074639999999</v>
      </c>
      <c r="AE74">
        <v>13.805593200000001</v>
      </c>
      <c r="AF74">
        <v>19.138000000000002</v>
      </c>
      <c r="AG74">
        <v>21.76592544</v>
      </c>
      <c r="AH74">
        <v>67.171467599999986</v>
      </c>
      <c r="AI74">
        <v>8.3865239999999996</v>
      </c>
      <c r="AJ74">
        <v>0</v>
      </c>
      <c r="AK74">
        <v>22.184520000000003</v>
      </c>
      <c r="AL74">
        <v>59.209269999999997</v>
      </c>
      <c r="AM74">
        <v>7.0255447619047633</v>
      </c>
      <c r="AN74">
        <v>0</v>
      </c>
      <c r="AO74">
        <v>12.654230400000001</v>
      </c>
      <c r="AP74">
        <v>5.0635367999999996</v>
      </c>
      <c r="AQ74">
        <v>43.145960000000002</v>
      </c>
      <c r="AR74">
        <v>21.577017600000001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25.208523702515421</v>
      </c>
      <c r="BB74">
        <f t="shared" si="1"/>
        <v>772.52955125952553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69.16609244209134</v>
      </c>
      <c r="M75">
        <v>62.388710417622768</v>
      </c>
      <c r="N75">
        <v>51.884944920440638</v>
      </c>
      <c r="O75">
        <v>73.284480680110235</v>
      </c>
      <c r="P75">
        <v>24.45260347129506</v>
      </c>
      <c r="Q75">
        <v>4.1303246326706997</v>
      </c>
      <c r="R75">
        <v>8.2603008057296332</v>
      </c>
      <c r="S75">
        <v>0</v>
      </c>
      <c r="T75">
        <v>0</v>
      </c>
      <c r="U75">
        <v>41.406657543366499</v>
      </c>
      <c r="V75">
        <v>7.9654577952218446</v>
      </c>
      <c r="W75">
        <v>15.200173388724036</v>
      </c>
      <c r="X75">
        <v>64.789607359504444</v>
      </c>
      <c r="Y75">
        <v>0</v>
      </c>
      <c r="Z75">
        <v>2.8784289600000004</v>
      </c>
      <c r="AA75">
        <v>18.736272</v>
      </c>
      <c r="AB75">
        <v>17.352844703999999</v>
      </c>
      <c r="AC75">
        <v>12.764385273600002</v>
      </c>
      <c r="AD75">
        <v>16.071074639999999</v>
      </c>
      <c r="AE75">
        <v>13.805593200000001</v>
      </c>
      <c r="AF75">
        <v>19.138000000000002</v>
      </c>
      <c r="AG75">
        <v>21.76592544</v>
      </c>
      <c r="AH75">
        <v>67.171467599999986</v>
      </c>
      <c r="AI75">
        <v>8.3865239999999996</v>
      </c>
      <c r="AJ75">
        <v>0</v>
      </c>
      <c r="AK75">
        <v>22.184520000000003</v>
      </c>
      <c r="AL75">
        <v>59.209269999999997</v>
      </c>
      <c r="AM75">
        <v>7.0255447619047633</v>
      </c>
      <c r="AN75">
        <v>0</v>
      </c>
      <c r="AO75">
        <v>12.654230400000001</v>
      </c>
      <c r="AP75">
        <v>5.0635367999999996</v>
      </c>
      <c r="AQ75">
        <v>43.145960000000002</v>
      </c>
      <c r="AR75">
        <v>23.031647999999997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25.511436004171486</v>
      </c>
      <c r="BB75">
        <f t="shared" si="1"/>
        <v>781.8124738457102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69.16609244209134</v>
      </c>
      <c r="M76">
        <v>62.388710417622768</v>
      </c>
      <c r="N76">
        <v>51.884944920440638</v>
      </c>
      <c r="O76">
        <v>73.284480680110235</v>
      </c>
      <c r="P76">
        <v>24.45260347129506</v>
      </c>
      <c r="Q76">
        <v>4.1303246326706997</v>
      </c>
      <c r="R76">
        <v>8.2603008057296332</v>
      </c>
      <c r="S76">
        <v>0</v>
      </c>
      <c r="T76">
        <v>0</v>
      </c>
      <c r="U76">
        <v>41.406657543366499</v>
      </c>
      <c r="V76">
        <v>7.9654577952218446</v>
      </c>
      <c r="W76">
        <v>15.200173388724036</v>
      </c>
      <c r="X76">
        <v>64.789607359504444</v>
      </c>
      <c r="Y76">
        <v>0</v>
      </c>
      <c r="Z76">
        <v>2.8784289600000004</v>
      </c>
      <c r="AA76">
        <v>18.736272</v>
      </c>
      <c r="AB76">
        <v>17.352844703999999</v>
      </c>
      <c r="AC76">
        <v>12.764385273600002</v>
      </c>
      <c r="AD76">
        <v>16.071074639999999</v>
      </c>
      <c r="AE76">
        <v>13.805593200000001</v>
      </c>
      <c r="AF76">
        <v>19.138000000000002</v>
      </c>
      <c r="AG76">
        <v>21.76592544</v>
      </c>
      <c r="AH76">
        <v>67.171467599999986</v>
      </c>
      <c r="AI76">
        <v>8.3865239999999996</v>
      </c>
      <c r="AJ76">
        <v>0</v>
      </c>
      <c r="AK76">
        <v>22.184520000000003</v>
      </c>
      <c r="AL76">
        <v>59.209269999999997</v>
      </c>
      <c r="AM76">
        <v>7.0255447619047633</v>
      </c>
      <c r="AN76">
        <v>0</v>
      </c>
      <c r="AO76">
        <v>12.654230400000001</v>
      </c>
      <c r="AP76">
        <v>5.0635367999999996</v>
      </c>
      <c r="AQ76">
        <v>43.145960000000002</v>
      </c>
      <c r="AR76">
        <v>23.031647999999997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25.511436004171486</v>
      </c>
      <c r="BB76">
        <f t="shared" si="1"/>
        <v>781.8124738457102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69.16609244209134</v>
      </c>
      <c r="M77">
        <v>62.388710417622768</v>
      </c>
      <c r="N77">
        <v>51.884944920440638</v>
      </c>
      <c r="O77">
        <v>73.284480680110235</v>
      </c>
      <c r="P77">
        <v>24.45260347129506</v>
      </c>
      <c r="Q77">
        <v>3.5943904873362444</v>
      </c>
      <c r="R77">
        <v>7.2267965299684533</v>
      </c>
      <c r="S77">
        <v>0</v>
      </c>
      <c r="T77">
        <v>0</v>
      </c>
      <c r="U77">
        <v>41.406657543366499</v>
      </c>
      <c r="V77">
        <v>0</v>
      </c>
      <c r="W77">
        <v>19.998623104847802</v>
      </c>
      <c r="X77">
        <v>64.789607359504444</v>
      </c>
      <c r="Y77">
        <v>0</v>
      </c>
      <c r="Z77">
        <v>2.8784289600000004</v>
      </c>
      <c r="AA77">
        <v>18.736272</v>
      </c>
      <c r="AB77">
        <v>17.352844703999999</v>
      </c>
      <c r="AC77">
        <v>12.764385273600002</v>
      </c>
      <c r="AD77">
        <v>16.071074639999999</v>
      </c>
      <c r="AE77">
        <v>13.805593200000001</v>
      </c>
      <c r="AF77">
        <v>19.138000000000002</v>
      </c>
      <c r="AG77">
        <v>21.76592544</v>
      </c>
      <c r="AH77">
        <v>67.171467599999986</v>
      </c>
      <c r="AI77">
        <v>8.3865239999999996</v>
      </c>
      <c r="AJ77">
        <v>0</v>
      </c>
      <c r="AK77">
        <v>22.184520000000003</v>
      </c>
      <c r="AL77">
        <v>59.209269999999997</v>
      </c>
      <c r="AM77">
        <v>7.0255447619047633</v>
      </c>
      <c r="AN77">
        <v>0</v>
      </c>
      <c r="AO77">
        <v>12.654230400000001</v>
      </c>
      <c r="AP77">
        <v>5.0635367999999996</v>
      </c>
      <c r="AQ77">
        <v>43.145960000000002</v>
      </c>
      <c r="AR77">
        <v>23.031647999999997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25.36176424387569</v>
      </c>
      <c r="BB77">
        <f t="shared" si="1"/>
        <v>777.22569910581251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69.000067560933161</v>
      </c>
      <c r="M78">
        <v>62.388710417622768</v>
      </c>
      <c r="N78">
        <v>51.884944920440638</v>
      </c>
      <c r="O78">
        <v>73.284480680110235</v>
      </c>
      <c r="P78">
        <v>24.45260347129506</v>
      </c>
      <c r="Q78">
        <v>3.0039835365853658</v>
      </c>
      <c r="R78">
        <v>6.9988886950687696</v>
      </c>
      <c r="S78">
        <v>0</v>
      </c>
      <c r="T78">
        <v>0</v>
      </c>
      <c r="U78">
        <v>41.406657543366499</v>
      </c>
      <c r="V78">
        <v>0</v>
      </c>
      <c r="W78">
        <v>19.998623104847802</v>
      </c>
      <c r="X78">
        <v>64.789607359504444</v>
      </c>
      <c r="Y78">
        <v>0</v>
      </c>
      <c r="Z78">
        <v>2.8784289600000004</v>
      </c>
      <c r="AA78">
        <v>18.736272</v>
      </c>
      <c r="AB78">
        <v>17.352844703999999</v>
      </c>
      <c r="AC78">
        <v>12.764385273600002</v>
      </c>
      <c r="AD78">
        <v>16.071074639999999</v>
      </c>
      <c r="AE78">
        <v>13.805593200000001</v>
      </c>
      <c r="AF78">
        <v>19.138000000000002</v>
      </c>
      <c r="AG78">
        <v>21.76592544</v>
      </c>
      <c r="AH78">
        <v>67.171467599999986</v>
      </c>
      <c r="AI78">
        <v>10.063828800000001</v>
      </c>
      <c r="AJ78">
        <v>0</v>
      </c>
      <c r="AK78">
        <v>22.184520000000003</v>
      </c>
      <c r="AL78">
        <v>59.209269999999997</v>
      </c>
      <c r="AM78">
        <v>7.0255447619047633</v>
      </c>
      <c r="AN78">
        <v>0</v>
      </c>
      <c r="AO78">
        <v>12.654230400000001</v>
      </c>
      <c r="AP78">
        <v>5.0635367999999996</v>
      </c>
      <c r="AQ78">
        <v>43.145960000000002</v>
      </c>
      <c r="AR78">
        <v>23.031647999999997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25.383661851586744</v>
      </c>
      <c r="BB78">
        <f t="shared" si="1"/>
        <v>777.89676663129273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69.000423189964764</v>
      </c>
      <c r="M79">
        <v>62.388710417622768</v>
      </c>
      <c r="N79">
        <v>51.884944920440638</v>
      </c>
      <c r="O79">
        <v>73.284480680110235</v>
      </c>
      <c r="P79">
        <v>24.45260347129506</v>
      </c>
      <c r="Q79">
        <v>3.0039835365853658</v>
      </c>
      <c r="R79">
        <v>6.9988886950687696</v>
      </c>
      <c r="S79">
        <v>0</v>
      </c>
      <c r="T79">
        <v>0</v>
      </c>
      <c r="U79">
        <v>41.406657543366499</v>
      </c>
      <c r="V79">
        <v>0</v>
      </c>
      <c r="W79">
        <v>19.998623104847802</v>
      </c>
      <c r="X79">
        <v>58.539859721088575</v>
      </c>
      <c r="Y79">
        <v>0</v>
      </c>
      <c r="Z79">
        <v>8.6352868800000007</v>
      </c>
      <c r="AA79">
        <v>18.909755999999998</v>
      </c>
      <c r="AB79">
        <v>17.973425520000003</v>
      </c>
      <c r="AC79">
        <v>13.422654719999999</v>
      </c>
      <c r="AD79">
        <v>16.94134944</v>
      </c>
      <c r="AE79">
        <v>22.877840159999998</v>
      </c>
      <c r="AF79">
        <v>21.188499999999998</v>
      </c>
      <c r="AG79">
        <v>21.76592544</v>
      </c>
      <c r="AH79">
        <v>67.940924040000013</v>
      </c>
      <c r="AI79">
        <v>12.300235200000001</v>
      </c>
      <c r="AJ79">
        <v>0</v>
      </c>
      <c r="AK79">
        <v>22.184520000000003</v>
      </c>
      <c r="AL79">
        <v>62.416800000000002</v>
      </c>
      <c r="AM79">
        <v>7.3768219999999998</v>
      </c>
      <c r="AN79">
        <v>0</v>
      </c>
      <c r="AO79">
        <v>12.654230400000001</v>
      </c>
      <c r="AP79">
        <v>5.0635367999999996</v>
      </c>
      <c r="AQ79">
        <v>46.115520000000004</v>
      </c>
      <c r="AR79">
        <v>21.577017600000001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26.048286433466785</v>
      </c>
      <c r="BB79">
        <f t="shared" si="1"/>
        <v>798.26456366052366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69.000423189964764</v>
      </c>
      <c r="M80">
        <v>62.388710417622768</v>
      </c>
      <c r="N80">
        <v>51.884944920440638</v>
      </c>
      <c r="O80">
        <v>73.284480680110235</v>
      </c>
      <c r="P80">
        <v>24.45260347129506</v>
      </c>
      <c r="Q80">
        <v>3.0039835365853658</v>
      </c>
      <c r="R80">
        <v>6.9988886950687696</v>
      </c>
      <c r="S80">
        <v>0</v>
      </c>
      <c r="T80">
        <v>0</v>
      </c>
      <c r="U80">
        <v>41.406657543366499</v>
      </c>
      <c r="V80">
        <v>0</v>
      </c>
      <c r="W80">
        <v>19.998623104847802</v>
      </c>
      <c r="X80">
        <v>58.539859721088575</v>
      </c>
      <c r="Y80">
        <v>0</v>
      </c>
      <c r="Z80">
        <v>8.6352868800000007</v>
      </c>
      <c r="AA80">
        <v>18.909755999999998</v>
      </c>
      <c r="AB80">
        <v>17.973425520000003</v>
      </c>
      <c r="AC80">
        <v>13.422654719999999</v>
      </c>
      <c r="AD80">
        <v>16.94134944</v>
      </c>
      <c r="AE80">
        <v>22.877840159999998</v>
      </c>
      <c r="AF80">
        <v>21.188499999999998</v>
      </c>
      <c r="AG80">
        <v>21.76592544</v>
      </c>
      <c r="AH80">
        <v>67.940924040000013</v>
      </c>
      <c r="AI80">
        <v>28.724403801600001</v>
      </c>
      <c r="AJ80">
        <v>0</v>
      </c>
      <c r="AK80">
        <v>22.184520000000003</v>
      </c>
      <c r="AL80">
        <v>62.416800000000002</v>
      </c>
      <c r="AM80">
        <v>7.3768219999999998</v>
      </c>
      <c r="AN80">
        <v>0</v>
      </c>
      <c r="AO80">
        <v>12.654230400000001</v>
      </c>
      <c r="AP80">
        <v>5.0635367999999996</v>
      </c>
      <c r="AQ80">
        <v>46.115520000000004</v>
      </c>
      <c r="AR80">
        <v>21.577017600000001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26.567289951866783</v>
      </c>
      <c r="BB80">
        <f t="shared" si="1"/>
        <v>814.16972874372379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69.000423189964764</v>
      </c>
      <c r="M81">
        <v>62.388710417622768</v>
      </c>
      <c r="N81">
        <v>51.884944920440638</v>
      </c>
      <c r="O81">
        <v>73.284480680110235</v>
      </c>
      <c r="P81">
        <v>24.45260347129506</v>
      </c>
      <c r="Q81">
        <v>3.0039835365853658</v>
      </c>
      <c r="R81">
        <v>6.9988886950687696</v>
      </c>
      <c r="S81">
        <v>0</v>
      </c>
      <c r="T81">
        <v>0</v>
      </c>
      <c r="U81">
        <v>41.406657543366499</v>
      </c>
      <c r="V81">
        <v>0</v>
      </c>
      <c r="W81">
        <v>19.998623104847802</v>
      </c>
      <c r="X81">
        <v>64.789607359504444</v>
      </c>
      <c r="Y81">
        <v>0</v>
      </c>
      <c r="Z81">
        <v>8.6352868800000007</v>
      </c>
      <c r="AA81">
        <v>18.909755999999998</v>
      </c>
      <c r="AB81">
        <v>17.973425520000003</v>
      </c>
      <c r="AC81">
        <v>13.422654719999999</v>
      </c>
      <c r="AD81">
        <v>16.94134944</v>
      </c>
      <c r="AE81">
        <v>22.877840159999998</v>
      </c>
      <c r="AF81">
        <v>21.188499999999998</v>
      </c>
      <c r="AG81">
        <v>21.76592544</v>
      </c>
      <c r="AH81">
        <v>67.940924040000013</v>
      </c>
      <c r="AI81">
        <v>28.724403801600001</v>
      </c>
      <c r="AJ81">
        <v>0</v>
      </c>
      <c r="AK81">
        <v>22.184520000000003</v>
      </c>
      <c r="AL81">
        <v>62.416800000000002</v>
      </c>
      <c r="AM81">
        <v>7.3768219999999998</v>
      </c>
      <c r="AN81">
        <v>0</v>
      </c>
      <c r="AO81">
        <v>12.654230400000001</v>
      </c>
      <c r="AP81">
        <v>5.0635367999999996</v>
      </c>
      <c r="AQ81">
        <v>46.115520000000004</v>
      </c>
      <c r="AR81">
        <v>21.577017600000001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26.764781933139801</v>
      </c>
      <c r="BB81">
        <f t="shared" si="1"/>
        <v>820.22198440086652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69.000423189964764</v>
      </c>
      <c r="M82">
        <v>62.388710417622768</v>
      </c>
      <c r="N82">
        <v>51.884944920440638</v>
      </c>
      <c r="O82">
        <v>73.284480680110235</v>
      </c>
      <c r="P82">
        <v>24.45260347129506</v>
      </c>
      <c r="Q82">
        <v>3.0039835365853658</v>
      </c>
      <c r="R82">
        <v>6.9988886950687696</v>
      </c>
      <c r="S82">
        <v>0</v>
      </c>
      <c r="T82">
        <v>0</v>
      </c>
      <c r="U82">
        <v>41.406657543366499</v>
      </c>
      <c r="V82">
        <v>0</v>
      </c>
      <c r="W82">
        <v>19.998623104847802</v>
      </c>
      <c r="X82">
        <v>64.789607359504444</v>
      </c>
      <c r="Y82">
        <v>0</v>
      </c>
      <c r="Z82">
        <v>8.6352868800000007</v>
      </c>
      <c r="AA82">
        <v>18.909755999999998</v>
      </c>
      <c r="AB82">
        <v>17.973425520000003</v>
      </c>
      <c r="AC82">
        <v>13.422654719999999</v>
      </c>
      <c r="AD82">
        <v>16.94134944</v>
      </c>
      <c r="AE82">
        <v>22.877840159999998</v>
      </c>
      <c r="AF82">
        <v>21.188499999999998</v>
      </c>
      <c r="AG82">
        <v>21.76592544</v>
      </c>
      <c r="AH82">
        <v>67.940924040000013</v>
      </c>
      <c r="AI82">
        <v>28.724403801600001</v>
      </c>
      <c r="AJ82">
        <v>0</v>
      </c>
      <c r="AK82">
        <v>22.184520000000003</v>
      </c>
      <c r="AL82">
        <v>62.416800000000002</v>
      </c>
      <c r="AM82">
        <v>7.3768219999999998</v>
      </c>
      <c r="AN82">
        <v>0</v>
      </c>
      <c r="AO82">
        <v>12.654230400000001</v>
      </c>
      <c r="AP82">
        <v>5.0635367999999996</v>
      </c>
      <c r="AQ82">
        <v>46.115520000000004</v>
      </c>
      <c r="AR82">
        <v>21.577017600000001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26.764781933139801</v>
      </c>
      <c r="BB82">
        <f t="shared" si="1"/>
        <v>820.22198440086652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69.000656458106008</v>
      </c>
      <c r="M83">
        <v>62.388710417622768</v>
      </c>
      <c r="N83">
        <v>51.884944920440638</v>
      </c>
      <c r="O83">
        <v>73.284480680110235</v>
      </c>
      <c r="P83">
        <v>24.45260347129506</v>
      </c>
      <c r="Q83">
        <v>3.0039835365853658</v>
      </c>
      <c r="R83">
        <v>6.9988886950687696</v>
      </c>
      <c r="S83">
        <v>0</v>
      </c>
      <c r="T83">
        <v>0</v>
      </c>
      <c r="U83">
        <v>41.406657543366499</v>
      </c>
      <c r="V83">
        <v>0</v>
      </c>
      <c r="W83">
        <v>19.998623104847802</v>
      </c>
      <c r="X83">
        <v>54.988877820863316</v>
      </c>
      <c r="Y83">
        <v>0</v>
      </c>
      <c r="Z83">
        <v>8.6352868800000007</v>
      </c>
      <c r="AA83">
        <v>18.909755999999998</v>
      </c>
      <c r="AB83">
        <v>17.973425520000003</v>
      </c>
      <c r="AC83">
        <v>13.422654719999999</v>
      </c>
      <c r="AD83">
        <v>16.94134944</v>
      </c>
      <c r="AE83">
        <v>22.877840159999998</v>
      </c>
      <c r="AF83">
        <v>21.188499999999998</v>
      </c>
      <c r="AG83">
        <v>21.76592544</v>
      </c>
      <c r="AH83">
        <v>67.940924040000013</v>
      </c>
      <c r="AI83">
        <v>28.724403801600001</v>
      </c>
      <c r="AJ83">
        <v>0</v>
      </c>
      <c r="AK83">
        <v>22.184520000000003</v>
      </c>
      <c r="AL83">
        <v>62.416800000000002</v>
      </c>
      <c r="AM83">
        <v>7.3768219999999998</v>
      </c>
      <c r="AN83">
        <v>0</v>
      </c>
      <c r="AO83">
        <v>12.654230400000001</v>
      </c>
      <c r="AP83">
        <v>5.0635367999999996</v>
      </c>
      <c r="AQ83">
        <v>46.115520000000004</v>
      </c>
      <c r="AR83">
        <v>23.031647999999997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26.50105247874469</v>
      </c>
      <c r="BB83">
        <f t="shared" si="1"/>
        <v>812.13984798476179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69.000656458106008</v>
      </c>
      <c r="M84">
        <v>62.388710417622768</v>
      </c>
      <c r="N84">
        <v>51.884944920440638</v>
      </c>
      <c r="O84">
        <v>73.284480680110235</v>
      </c>
      <c r="P84">
        <v>24.45260347129506</v>
      </c>
      <c r="Q84">
        <v>3.0039835365853658</v>
      </c>
      <c r="R84">
        <v>6.9988886950687696</v>
      </c>
      <c r="S84">
        <v>0</v>
      </c>
      <c r="T84">
        <v>0</v>
      </c>
      <c r="U84">
        <v>41.406657543366499</v>
      </c>
      <c r="V84">
        <v>0</v>
      </c>
      <c r="W84">
        <v>19.998623104847802</v>
      </c>
      <c r="X84">
        <v>54.988877820863316</v>
      </c>
      <c r="Y84">
        <v>0</v>
      </c>
      <c r="Z84">
        <v>8.6352868800000007</v>
      </c>
      <c r="AA84">
        <v>18.909755999999998</v>
      </c>
      <c r="AB84">
        <v>17.973425520000003</v>
      </c>
      <c r="AC84">
        <v>13.422654719999999</v>
      </c>
      <c r="AD84">
        <v>16.94134944</v>
      </c>
      <c r="AE84">
        <v>22.877840159999998</v>
      </c>
      <c r="AF84">
        <v>21.188499999999998</v>
      </c>
      <c r="AG84">
        <v>21.76592544</v>
      </c>
      <c r="AH84">
        <v>67.940924040000013</v>
      </c>
      <c r="AI84">
        <v>28.724403801600001</v>
      </c>
      <c r="AJ84">
        <v>0</v>
      </c>
      <c r="AK84">
        <v>22.184520000000003</v>
      </c>
      <c r="AL84">
        <v>62.416800000000002</v>
      </c>
      <c r="AM84">
        <v>7.3768219999999998</v>
      </c>
      <c r="AN84">
        <v>0</v>
      </c>
      <c r="AO84">
        <v>12.654230400000001</v>
      </c>
      <c r="AP84">
        <v>5.0635367999999996</v>
      </c>
      <c r="AQ84">
        <v>46.115520000000004</v>
      </c>
      <c r="AR84">
        <v>23.031647999999997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26.50105247874469</v>
      </c>
      <c r="BB84">
        <f t="shared" si="1"/>
        <v>812.13984798476179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69.000656458106008</v>
      </c>
      <c r="M85">
        <v>62.388710417622768</v>
      </c>
      <c r="N85">
        <v>51.884944920440638</v>
      </c>
      <c r="O85">
        <v>73.284480680110235</v>
      </c>
      <c r="P85">
        <v>24.45260347129506</v>
      </c>
      <c r="Q85">
        <v>3.0039835365853658</v>
      </c>
      <c r="R85">
        <v>6.9988886950687696</v>
      </c>
      <c r="S85">
        <v>0</v>
      </c>
      <c r="T85">
        <v>0</v>
      </c>
      <c r="U85">
        <v>40.881139479994012</v>
      </c>
      <c r="V85">
        <v>0</v>
      </c>
      <c r="W85">
        <v>19.998623104847802</v>
      </c>
      <c r="X85">
        <v>54.988877820863316</v>
      </c>
      <c r="Y85">
        <v>0</v>
      </c>
      <c r="Z85">
        <v>8.6352868800000007</v>
      </c>
      <c r="AA85">
        <v>18.909755999999998</v>
      </c>
      <c r="AB85">
        <v>17.973425520000003</v>
      </c>
      <c r="AC85">
        <v>13.422654719999999</v>
      </c>
      <c r="AD85">
        <v>16.94134944</v>
      </c>
      <c r="AE85">
        <v>22.877840159999998</v>
      </c>
      <c r="AF85">
        <v>21.188499999999998</v>
      </c>
      <c r="AG85">
        <v>20.729452799999997</v>
      </c>
      <c r="AH85">
        <v>67.940924040000013</v>
      </c>
      <c r="AI85">
        <v>28.724403801600001</v>
      </c>
      <c r="AJ85">
        <v>0</v>
      </c>
      <c r="AK85">
        <v>22.184520000000003</v>
      </c>
      <c r="AL85">
        <v>59.209269999999997</v>
      </c>
      <c r="AM85">
        <v>7.3768219999999998</v>
      </c>
      <c r="AN85">
        <v>0</v>
      </c>
      <c r="AO85">
        <v>12.654230400000001</v>
      </c>
      <c r="AP85">
        <v>5.0635367999999996</v>
      </c>
      <c r="AQ85">
        <v>46.115520000000004</v>
      </c>
      <c r="AR85">
        <v>21.577017600000001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26.304368950183758</v>
      </c>
      <c r="BB85">
        <f t="shared" si="1"/>
        <v>806.11238040995011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69.000656458106008</v>
      </c>
      <c r="M86">
        <v>62.388710417622768</v>
      </c>
      <c r="N86">
        <v>51.884944920440638</v>
      </c>
      <c r="O86">
        <v>73.284480680110235</v>
      </c>
      <c r="P86">
        <v>24.45260347129506</v>
      </c>
      <c r="Q86">
        <v>3.0039835365853658</v>
      </c>
      <c r="R86">
        <v>6.9988886950687696</v>
      </c>
      <c r="S86">
        <v>0</v>
      </c>
      <c r="T86">
        <v>0</v>
      </c>
      <c r="U86">
        <v>40.881139479994012</v>
      </c>
      <c r="V86">
        <v>0</v>
      </c>
      <c r="W86">
        <v>19.998623104847802</v>
      </c>
      <c r="X86">
        <v>54.988877820863316</v>
      </c>
      <c r="Y86">
        <v>0</v>
      </c>
      <c r="Z86">
        <v>8.6352868800000007</v>
      </c>
      <c r="AA86">
        <v>18.909755999999998</v>
      </c>
      <c r="AB86">
        <v>17.973425520000003</v>
      </c>
      <c r="AC86">
        <v>13.422654719999999</v>
      </c>
      <c r="AD86">
        <v>16.94134944</v>
      </c>
      <c r="AE86">
        <v>22.877840159999998</v>
      </c>
      <c r="AF86">
        <v>21.188499999999998</v>
      </c>
      <c r="AG86">
        <v>20.729452799999997</v>
      </c>
      <c r="AH86">
        <v>67.940924040000013</v>
      </c>
      <c r="AI86">
        <v>10.063828800000001</v>
      </c>
      <c r="AJ86">
        <v>0</v>
      </c>
      <c r="AK86">
        <v>22.184520000000003</v>
      </c>
      <c r="AL86">
        <v>59.209269999999997</v>
      </c>
      <c r="AM86">
        <v>7.3768219999999998</v>
      </c>
      <c r="AN86">
        <v>0</v>
      </c>
      <c r="AO86">
        <v>12.654230400000001</v>
      </c>
      <c r="AP86">
        <v>5.0635367999999996</v>
      </c>
      <c r="AQ86">
        <v>46.115520000000004</v>
      </c>
      <c r="AR86">
        <v>21.577017600000001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25.714694638183758</v>
      </c>
      <c r="BB86">
        <f t="shared" si="1"/>
        <v>788.04147972035014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69.000656458106008</v>
      </c>
      <c r="M87">
        <v>62.388710417622768</v>
      </c>
      <c r="N87">
        <v>51.884944920440638</v>
      </c>
      <c r="O87">
        <v>73.284480680110235</v>
      </c>
      <c r="P87">
        <v>24.45260347129506</v>
      </c>
      <c r="Q87">
        <v>3.0039835365853658</v>
      </c>
      <c r="R87">
        <v>6.9988886950687696</v>
      </c>
      <c r="S87">
        <v>0</v>
      </c>
      <c r="T87">
        <v>0</v>
      </c>
      <c r="U87">
        <v>40.881139479994012</v>
      </c>
      <c r="V87">
        <v>0</v>
      </c>
      <c r="W87">
        <v>19.998623104847802</v>
      </c>
      <c r="X87">
        <v>54.988877820863316</v>
      </c>
      <c r="Y87">
        <v>0</v>
      </c>
      <c r="Z87">
        <v>8.6352868800000007</v>
      </c>
      <c r="AA87">
        <v>18.736272</v>
      </c>
      <c r="AB87">
        <v>17.352844703999999</v>
      </c>
      <c r="AC87">
        <v>12.764385273600002</v>
      </c>
      <c r="AD87">
        <v>16.071074639999999</v>
      </c>
      <c r="AE87">
        <v>20.285769600000002</v>
      </c>
      <c r="AF87">
        <v>20.504999999999999</v>
      </c>
      <c r="AG87">
        <v>20.729452799999997</v>
      </c>
      <c r="AH87">
        <v>67.171467599999986</v>
      </c>
      <c r="AI87">
        <v>8.3865239999999996</v>
      </c>
      <c r="AJ87">
        <v>0</v>
      </c>
      <c r="AK87">
        <v>22.184520000000003</v>
      </c>
      <c r="AL87">
        <v>59.209269999999997</v>
      </c>
      <c r="AM87">
        <v>7.0255447619047633</v>
      </c>
      <c r="AN87">
        <v>0</v>
      </c>
      <c r="AO87">
        <v>12.654230400000001</v>
      </c>
      <c r="AP87">
        <v>5.0635367999999996</v>
      </c>
      <c r="AQ87">
        <v>43.145960000000002</v>
      </c>
      <c r="AR87">
        <v>21.577017600000001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25.355536224533537</v>
      </c>
      <c r="BB87">
        <f t="shared" si="1"/>
        <v>777.03486003350497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69.000656458106008</v>
      </c>
      <c r="M88">
        <v>62.388710417622768</v>
      </c>
      <c r="N88">
        <v>51.884944920440638</v>
      </c>
      <c r="O88">
        <v>73.284480680110235</v>
      </c>
      <c r="P88">
        <v>24.45260347129506</v>
      </c>
      <c r="Q88">
        <v>3.0039835365853658</v>
      </c>
      <c r="R88">
        <v>6.9988886950687696</v>
      </c>
      <c r="S88">
        <v>0</v>
      </c>
      <c r="T88">
        <v>0</v>
      </c>
      <c r="U88">
        <v>40.881139479994012</v>
      </c>
      <c r="V88">
        <v>0</v>
      </c>
      <c r="W88">
        <v>19.998623104847802</v>
      </c>
      <c r="X88">
        <v>54.988877820863316</v>
      </c>
      <c r="Y88">
        <v>0</v>
      </c>
      <c r="Z88">
        <v>8.6352868800000007</v>
      </c>
      <c r="AA88">
        <v>18.736272</v>
      </c>
      <c r="AB88">
        <v>17.352844703999999</v>
      </c>
      <c r="AC88">
        <v>12.764385273600002</v>
      </c>
      <c r="AD88">
        <v>16.071074639999999</v>
      </c>
      <c r="AE88">
        <v>20.285769600000002</v>
      </c>
      <c r="AF88">
        <v>20.504999999999999</v>
      </c>
      <c r="AG88">
        <v>20.729452799999997</v>
      </c>
      <c r="AH88">
        <v>67.171467599999986</v>
      </c>
      <c r="AI88">
        <v>8.3865239999999996</v>
      </c>
      <c r="AJ88">
        <v>0</v>
      </c>
      <c r="AK88">
        <v>22.184520000000003</v>
      </c>
      <c r="AL88">
        <v>59.209269999999997</v>
      </c>
      <c r="AM88">
        <v>7.0255447619047633</v>
      </c>
      <c r="AN88">
        <v>0</v>
      </c>
      <c r="AO88">
        <v>12.654230400000001</v>
      </c>
      <c r="AP88">
        <v>5.0635367999999996</v>
      </c>
      <c r="AQ88">
        <v>43.145960000000002</v>
      </c>
      <c r="AR88">
        <v>21.577017600000001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25.355536224533537</v>
      </c>
      <c r="BB88">
        <f t="shared" si="1"/>
        <v>777.03486003350497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69.000656458106008</v>
      </c>
      <c r="M89">
        <v>62.388710417622768</v>
      </c>
      <c r="N89">
        <v>51.884944920440638</v>
      </c>
      <c r="O89">
        <v>73.284480680110235</v>
      </c>
      <c r="P89">
        <v>24.45260347129506</v>
      </c>
      <c r="Q89">
        <v>3.0039835365853658</v>
      </c>
      <c r="R89">
        <v>6.9988886950687696</v>
      </c>
      <c r="S89">
        <v>0</v>
      </c>
      <c r="T89">
        <v>0</v>
      </c>
      <c r="U89">
        <v>40.881139479994012</v>
      </c>
      <c r="V89">
        <v>0</v>
      </c>
      <c r="W89">
        <v>19.618477004853247</v>
      </c>
      <c r="X89">
        <v>59.231178067993874</v>
      </c>
      <c r="Y89">
        <v>0</v>
      </c>
      <c r="Z89">
        <v>8.6352868800000007</v>
      </c>
      <c r="AA89">
        <v>18.736272</v>
      </c>
      <c r="AB89">
        <v>17.352844703999999</v>
      </c>
      <c r="AC89">
        <v>12.764385273600002</v>
      </c>
      <c r="AD89">
        <v>16.071074639999999</v>
      </c>
      <c r="AE89">
        <v>20.285769600000002</v>
      </c>
      <c r="AF89">
        <v>20.504999999999999</v>
      </c>
      <c r="AG89">
        <v>20.729452799999997</v>
      </c>
      <c r="AH89">
        <v>67.171467599999986</v>
      </c>
      <c r="AI89">
        <v>8.3865239999999996</v>
      </c>
      <c r="AJ89">
        <v>0</v>
      </c>
      <c r="AK89">
        <v>22.184520000000003</v>
      </c>
      <c r="AL89">
        <v>59.209269999999997</v>
      </c>
      <c r="AM89">
        <v>7.0255447619047633</v>
      </c>
      <c r="AN89">
        <v>0</v>
      </c>
      <c r="AO89">
        <v>12.654230400000001</v>
      </c>
      <c r="AP89">
        <v>5.0635367999999996</v>
      </c>
      <c r="AQ89">
        <v>43.145960000000002</v>
      </c>
      <c r="AR89">
        <v>21.577017600000001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25.477580399768243</v>
      </c>
      <c r="BB89">
        <f t="shared" si="1"/>
        <v>780.7749700054062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69.000656458106008</v>
      </c>
      <c r="M90">
        <v>62.388710417622768</v>
      </c>
      <c r="N90">
        <v>51.884944920440638</v>
      </c>
      <c r="O90">
        <v>73.284480680110235</v>
      </c>
      <c r="P90">
        <v>24.45260347129506</v>
      </c>
      <c r="Q90">
        <v>3.0039835365853658</v>
      </c>
      <c r="R90">
        <v>6.9988886950687696</v>
      </c>
      <c r="S90">
        <v>0</v>
      </c>
      <c r="T90">
        <v>0</v>
      </c>
      <c r="U90">
        <v>40.881139479994012</v>
      </c>
      <c r="V90">
        <v>0</v>
      </c>
      <c r="W90">
        <v>19.618477004853247</v>
      </c>
      <c r="X90">
        <v>59.231178067993874</v>
      </c>
      <c r="Y90">
        <v>0</v>
      </c>
      <c r="Z90">
        <v>8.6352868800000007</v>
      </c>
      <c r="AA90">
        <v>18.736272</v>
      </c>
      <c r="AB90">
        <v>17.352844703999999</v>
      </c>
      <c r="AC90">
        <v>12.764385273600002</v>
      </c>
      <c r="AD90">
        <v>16.071074639999999</v>
      </c>
      <c r="AE90">
        <v>20.285769600000002</v>
      </c>
      <c r="AF90">
        <v>20.504999999999999</v>
      </c>
      <c r="AG90">
        <v>20.729452799999997</v>
      </c>
      <c r="AH90">
        <v>67.171467599999986</v>
      </c>
      <c r="AI90">
        <v>8.3865239999999996</v>
      </c>
      <c r="AJ90">
        <v>0</v>
      </c>
      <c r="AK90">
        <v>22.184520000000003</v>
      </c>
      <c r="AL90">
        <v>59.209269999999997</v>
      </c>
      <c r="AM90">
        <v>7.0255447619047633</v>
      </c>
      <c r="AN90">
        <v>0</v>
      </c>
      <c r="AO90">
        <v>12.654230400000001</v>
      </c>
      <c r="AP90">
        <v>5.0635367999999996</v>
      </c>
      <c r="AQ90">
        <v>43.145960000000002</v>
      </c>
      <c r="AR90">
        <v>21.577017600000001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25.477580399768243</v>
      </c>
      <c r="BB90">
        <f t="shared" si="1"/>
        <v>780.7749700054062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69.000692592592586</v>
      </c>
      <c r="M91">
        <v>62.388710417622768</v>
      </c>
      <c r="N91">
        <v>51.884944920440638</v>
      </c>
      <c r="O91">
        <v>73.284480680110235</v>
      </c>
      <c r="P91">
        <v>24.45260347129506</v>
      </c>
      <c r="Q91">
        <v>3.0039835365853658</v>
      </c>
      <c r="R91">
        <v>6.9988886950687696</v>
      </c>
      <c r="S91">
        <v>0</v>
      </c>
      <c r="T91">
        <v>0</v>
      </c>
      <c r="U91">
        <v>40.881139479994012</v>
      </c>
      <c r="V91">
        <v>0</v>
      </c>
      <c r="W91">
        <v>19.618477004853247</v>
      </c>
      <c r="X91">
        <v>64.789607359504444</v>
      </c>
      <c r="Y91">
        <v>0</v>
      </c>
      <c r="Z91">
        <v>8.6352868800000007</v>
      </c>
      <c r="AA91">
        <v>18.909755999999998</v>
      </c>
      <c r="AB91">
        <v>17.973425520000003</v>
      </c>
      <c r="AC91">
        <v>13.422654719999999</v>
      </c>
      <c r="AD91">
        <v>16.94134944</v>
      </c>
      <c r="AE91">
        <v>22.877840159999998</v>
      </c>
      <c r="AF91">
        <v>21.188499999999998</v>
      </c>
      <c r="AG91">
        <v>20.729452799999997</v>
      </c>
      <c r="AH91">
        <v>67.940924040000013</v>
      </c>
      <c r="AI91">
        <v>13.418438399999999</v>
      </c>
      <c r="AJ91">
        <v>0</v>
      </c>
      <c r="AK91">
        <v>22.184520000000003</v>
      </c>
      <c r="AL91">
        <v>59.209269999999997</v>
      </c>
      <c r="AM91">
        <v>7.3768219999999998</v>
      </c>
      <c r="AN91">
        <v>0</v>
      </c>
      <c r="AO91">
        <v>12.654230400000001</v>
      </c>
      <c r="AP91">
        <v>5.0635367999999996</v>
      </c>
      <c r="AQ91">
        <v>46.115520000000004</v>
      </c>
      <c r="AR91">
        <v>21.577017600000001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26.118392295081705</v>
      </c>
      <c r="BB91">
        <f t="shared" si="1"/>
        <v>800.41301123658536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69.000933832356466</v>
      </c>
      <c r="M92">
        <v>62.388710417622768</v>
      </c>
      <c r="N92">
        <v>51.884944920440638</v>
      </c>
      <c r="O92">
        <v>73.284480680110235</v>
      </c>
      <c r="P92">
        <v>24.45260347129506</v>
      </c>
      <c r="Q92">
        <v>3.0039835365853658</v>
      </c>
      <c r="R92">
        <v>6.9988886950687696</v>
      </c>
      <c r="S92">
        <v>0</v>
      </c>
      <c r="T92">
        <v>0</v>
      </c>
      <c r="U92">
        <v>40.881139479994012</v>
      </c>
      <c r="V92">
        <v>0</v>
      </c>
      <c r="W92">
        <v>19.618477004853247</v>
      </c>
      <c r="X92">
        <v>64.789607359504444</v>
      </c>
      <c r="Y92">
        <v>0</v>
      </c>
      <c r="Z92">
        <v>8.6352868800000007</v>
      </c>
      <c r="AA92">
        <v>18.909755999999998</v>
      </c>
      <c r="AB92">
        <v>17.973425520000003</v>
      </c>
      <c r="AC92">
        <v>13.422654719999999</v>
      </c>
      <c r="AD92">
        <v>16.94134944</v>
      </c>
      <c r="AE92">
        <v>22.877840159999998</v>
      </c>
      <c r="AF92">
        <v>21.188499999999998</v>
      </c>
      <c r="AG92">
        <v>20.729452799999997</v>
      </c>
      <c r="AH92">
        <v>67.940924040000013</v>
      </c>
      <c r="AI92">
        <v>13.418438399999999</v>
      </c>
      <c r="AJ92">
        <v>0</v>
      </c>
      <c r="AK92">
        <v>22.184520000000003</v>
      </c>
      <c r="AL92">
        <v>59.209269999999997</v>
      </c>
      <c r="AM92">
        <v>7.3768219999999998</v>
      </c>
      <c r="AN92">
        <v>0</v>
      </c>
      <c r="AO92">
        <v>12.654230400000001</v>
      </c>
      <c r="AP92">
        <v>5.0635367999999996</v>
      </c>
      <c r="AQ92">
        <v>46.115520000000004</v>
      </c>
      <c r="AR92">
        <v>21.577017600000001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26.118399918054919</v>
      </c>
      <c r="BB92">
        <f t="shared" si="1"/>
        <v>800.41324485337577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69.000358137684032</v>
      </c>
      <c r="M93">
        <v>62.388710417622768</v>
      </c>
      <c r="N93">
        <v>51.884944920440638</v>
      </c>
      <c r="O93">
        <v>73.284480680110235</v>
      </c>
      <c r="P93">
        <v>24.45260347129506</v>
      </c>
      <c r="Q93">
        <v>3.0039835365853658</v>
      </c>
      <c r="R93">
        <v>6.9988886950687696</v>
      </c>
      <c r="S93">
        <v>0</v>
      </c>
      <c r="T93">
        <v>0</v>
      </c>
      <c r="U93">
        <v>40.881139479994012</v>
      </c>
      <c r="V93">
        <v>0</v>
      </c>
      <c r="W93">
        <v>19.618477004853247</v>
      </c>
      <c r="X93">
        <v>64.789607359504444</v>
      </c>
      <c r="Y93">
        <v>0</v>
      </c>
      <c r="Z93">
        <v>8.6352868800000007</v>
      </c>
      <c r="AA93">
        <v>18.909755999999998</v>
      </c>
      <c r="AB93">
        <v>17.973425520000003</v>
      </c>
      <c r="AC93">
        <v>13.422654719999999</v>
      </c>
      <c r="AD93">
        <v>16.94134944</v>
      </c>
      <c r="AE93">
        <v>22.877840159999998</v>
      </c>
      <c r="AF93">
        <v>21.188499999999998</v>
      </c>
      <c r="AG93">
        <v>20.729452799999997</v>
      </c>
      <c r="AH93">
        <v>67.940924040000013</v>
      </c>
      <c r="AI93">
        <v>13.418438399999999</v>
      </c>
      <c r="AJ93">
        <v>0</v>
      </c>
      <c r="AK93">
        <v>22.184520000000003</v>
      </c>
      <c r="AL93">
        <v>59.209269999999997</v>
      </c>
      <c r="AM93">
        <v>7.3768219999999998</v>
      </c>
      <c r="AN93">
        <v>0</v>
      </c>
      <c r="AO93">
        <v>12.654230400000001</v>
      </c>
      <c r="AP93">
        <v>5.0635367999999996</v>
      </c>
      <c r="AQ93">
        <v>46.115520000000004</v>
      </c>
      <c r="AR93">
        <v>21.577017600000001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26.118381702510291</v>
      </c>
      <c r="BB93">
        <f t="shared" si="1"/>
        <v>800.41268737424809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69.000352283235713</v>
      </c>
      <c r="M94">
        <v>62.388710417622768</v>
      </c>
      <c r="N94">
        <v>51.884944920440638</v>
      </c>
      <c r="O94">
        <v>73.284480680110235</v>
      </c>
      <c r="P94">
        <v>24.45260347129506</v>
      </c>
      <c r="Q94">
        <v>3.0039835365853658</v>
      </c>
      <c r="R94">
        <v>6.9988886950687696</v>
      </c>
      <c r="S94">
        <v>0</v>
      </c>
      <c r="T94">
        <v>0</v>
      </c>
      <c r="U94">
        <v>40.881139479994012</v>
      </c>
      <c r="V94">
        <v>0</v>
      </c>
      <c r="W94">
        <v>19.618477004853247</v>
      </c>
      <c r="X94">
        <v>64.789607359504444</v>
      </c>
      <c r="Y94">
        <v>0</v>
      </c>
      <c r="Z94">
        <v>8.6352868800000007</v>
      </c>
      <c r="AA94">
        <v>18.909755999999998</v>
      </c>
      <c r="AB94">
        <v>17.973425520000003</v>
      </c>
      <c r="AC94">
        <v>13.422654719999999</v>
      </c>
      <c r="AD94">
        <v>16.94134944</v>
      </c>
      <c r="AE94">
        <v>22.877840159999998</v>
      </c>
      <c r="AF94">
        <v>21.188499999999998</v>
      </c>
      <c r="AG94">
        <v>20.729452799999997</v>
      </c>
      <c r="AH94">
        <v>67.940924040000013</v>
      </c>
      <c r="AI94">
        <v>13.418438399999999</v>
      </c>
      <c r="AJ94">
        <v>0</v>
      </c>
      <c r="AK94">
        <v>22.184520000000003</v>
      </c>
      <c r="AL94">
        <v>59.209269999999997</v>
      </c>
      <c r="AM94">
        <v>7.3768219999999998</v>
      </c>
      <c r="AN94">
        <v>0</v>
      </c>
      <c r="AO94">
        <v>12.654230400000001</v>
      </c>
      <c r="AP94">
        <v>5.0635367999999996</v>
      </c>
      <c r="AQ94">
        <v>46.115520000000004</v>
      </c>
      <c r="AR94">
        <v>21.577017600000001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26.118381517509732</v>
      </c>
      <c r="BB94">
        <f t="shared" si="1"/>
        <v>800.41268170480032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69.000352283235713</v>
      </c>
      <c r="M95">
        <v>62.388710417622768</v>
      </c>
      <c r="N95">
        <v>51.884944920440638</v>
      </c>
      <c r="O95">
        <v>73.284480680110235</v>
      </c>
      <c r="P95">
        <v>24.45260347129506</v>
      </c>
      <c r="Q95">
        <v>3.0039835365853658</v>
      </c>
      <c r="R95">
        <v>6.9988886950687696</v>
      </c>
      <c r="S95">
        <v>0</v>
      </c>
      <c r="T95">
        <v>0</v>
      </c>
      <c r="U95">
        <v>40.881139479994012</v>
      </c>
      <c r="V95">
        <v>0</v>
      </c>
      <c r="W95">
        <v>19.618477004853247</v>
      </c>
      <c r="X95">
        <v>64.789607359504444</v>
      </c>
      <c r="Y95">
        <v>0</v>
      </c>
      <c r="Z95">
        <v>8.6352868800000007</v>
      </c>
      <c r="AA95">
        <v>18.736272</v>
      </c>
      <c r="AB95">
        <v>17.352844703999999</v>
      </c>
      <c r="AC95">
        <v>12.764385273600002</v>
      </c>
      <c r="AD95">
        <v>16.071074639999999</v>
      </c>
      <c r="AE95">
        <v>20.285769600000002</v>
      </c>
      <c r="AF95">
        <v>19.138000000000002</v>
      </c>
      <c r="AG95">
        <v>20.729452799999997</v>
      </c>
      <c r="AH95">
        <v>67.171467599999986</v>
      </c>
      <c r="AI95">
        <v>8.3865239999999996</v>
      </c>
      <c r="AJ95">
        <v>0</v>
      </c>
      <c r="AK95">
        <v>22.184520000000003</v>
      </c>
      <c r="AL95">
        <v>59.209269999999997</v>
      </c>
      <c r="AM95">
        <v>7.0255447619047633</v>
      </c>
      <c r="AN95">
        <v>0</v>
      </c>
      <c r="AO95">
        <v>12.654230400000001</v>
      </c>
      <c r="AP95">
        <v>5.0635367999999996</v>
      </c>
      <c r="AQ95">
        <v>43.145960000000002</v>
      </c>
      <c r="AR95">
        <v>21.577017600000001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25.610020291300486</v>
      </c>
      <c r="BB95">
        <f t="shared" si="1"/>
        <v>784.8336552305143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68.999973454381347</v>
      </c>
      <c r="M96">
        <v>62.388710417622768</v>
      </c>
      <c r="N96">
        <v>51.884944920440638</v>
      </c>
      <c r="O96">
        <v>73.284480680110235</v>
      </c>
      <c r="P96">
        <v>24.45260347129506</v>
      </c>
      <c r="Q96">
        <v>3.0039835365853658</v>
      </c>
      <c r="R96">
        <v>6.9988886950687696</v>
      </c>
      <c r="S96">
        <v>0</v>
      </c>
      <c r="T96">
        <v>0</v>
      </c>
      <c r="U96">
        <v>40.881139479994012</v>
      </c>
      <c r="V96">
        <v>0</v>
      </c>
      <c r="W96">
        <v>19.618477004853247</v>
      </c>
      <c r="X96">
        <v>64.789607359504444</v>
      </c>
      <c r="Y96">
        <v>0</v>
      </c>
      <c r="Z96">
        <v>8.6352868800000007</v>
      </c>
      <c r="AA96">
        <v>18.736272</v>
      </c>
      <c r="AB96">
        <v>17.352844703999999</v>
      </c>
      <c r="AC96">
        <v>12.764385273600002</v>
      </c>
      <c r="AD96">
        <v>16.071074639999999</v>
      </c>
      <c r="AE96">
        <v>20.285769600000002</v>
      </c>
      <c r="AF96">
        <v>19.138000000000002</v>
      </c>
      <c r="AG96">
        <v>20.729452799999997</v>
      </c>
      <c r="AH96">
        <v>67.171467599999986</v>
      </c>
      <c r="AI96">
        <v>8.3865239999999996</v>
      </c>
      <c r="AJ96">
        <v>0</v>
      </c>
      <c r="AK96">
        <v>22.184520000000003</v>
      </c>
      <c r="AL96">
        <v>59.209269999999997</v>
      </c>
      <c r="AM96">
        <v>7.0255447619047633</v>
      </c>
      <c r="AN96">
        <v>0</v>
      </c>
      <c r="AO96">
        <v>12.654230400000001</v>
      </c>
      <c r="AP96">
        <v>5.0635367999999996</v>
      </c>
      <c r="AQ96">
        <v>43.145960000000002</v>
      </c>
      <c r="AR96">
        <v>21.577017600000001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25.61000832030868</v>
      </c>
      <c r="BB96">
        <f t="shared" si="1"/>
        <v>784.83328837265174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68.999973454381347</v>
      </c>
      <c r="M97">
        <v>62.388710417622768</v>
      </c>
      <c r="N97">
        <v>51.884944920440638</v>
      </c>
      <c r="O97">
        <v>73.284480680110235</v>
      </c>
      <c r="P97">
        <v>24.45260347129506</v>
      </c>
      <c r="Q97">
        <v>3.0039835365853658</v>
      </c>
      <c r="R97">
        <v>6.9988886950687696</v>
      </c>
      <c r="S97">
        <v>0</v>
      </c>
      <c r="T97">
        <v>0</v>
      </c>
      <c r="U97">
        <v>40.881139479994012</v>
      </c>
      <c r="V97">
        <v>0</v>
      </c>
      <c r="W97">
        <v>19.618477004853247</v>
      </c>
      <c r="X97">
        <v>64.789607359504444</v>
      </c>
      <c r="Y97">
        <v>0</v>
      </c>
      <c r="Z97">
        <v>8.6352868800000007</v>
      </c>
      <c r="AA97">
        <v>18.736272</v>
      </c>
      <c r="AB97">
        <v>17.352844703999999</v>
      </c>
      <c r="AC97">
        <v>12.764385273600002</v>
      </c>
      <c r="AD97">
        <v>16.071074639999999</v>
      </c>
      <c r="AE97">
        <v>20.285769600000002</v>
      </c>
      <c r="AF97">
        <v>19.138000000000002</v>
      </c>
      <c r="AG97">
        <v>20.729452799999997</v>
      </c>
      <c r="AH97">
        <v>67.171467599999986</v>
      </c>
      <c r="AI97">
        <v>8.3865239999999996</v>
      </c>
      <c r="AJ97">
        <v>0</v>
      </c>
      <c r="AK97">
        <v>22.184520000000003</v>
      </c>
      <c r="AL97">
        <v>59.209269999999997</v>
      </c>
      <c r="AM97">
        <v>7.0255447619047633</v>
      </c>
      <c r="AN97">
        <v>0</v>
      </c>
      <c r="AO97">
        <v>12.654230400000001</v>
      </c>
      <c r="AP97">
        <v>5.0635367999999996</v>
      </c>
      <c r="AQ97">
        <v>43.145960000000002</v>
      </c>
      <c r="AR97">
        <v>21.577017600000001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25.61000832030868</v>
      </c>
      <c r="BB97">
        <f t="shared" si="1"/>
        <v>784.83328837265174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68.999973454381347</v>
      </c>
      <c r="M98">
        <v>62.388710417622768</v>
      </c>
      <c r="N98">
        <v>51.884944920440638</v>
      </c>
      <c r="O98">
        <v>73.284480680110235</v>
      </c>
      <c r="P98">
        <v>24.45260347129506</v>
      </c>
      <c r="Q98">
        <v>3.0039835365853658</v>
      </c>
      <c r="R98">
        <v>6.9988886950687696</v>
      </c>
      <c r="S98">
        <v>0</v>
      </c>
      <c r="T98">
        <v>0</v>
      </c>
      <c r="U98">
        <v>40.881139479994012</v>
      </c>
      <c r="V98">
        <v>0</v>
      </c>
      <c r="W98">
        <v>19.618477004853247</v>
      </c>
      <c r="X98">
        <v>64.789607359504444</v>
      </c>
      <c r="Y98">
        <v>0</v>
      </c>
      <c r="Z98">
        <v>8.6352868800000007</v>
      </c>
      <c r="AA98">
        <v>18.736272</v>
      </c>
      <c r="AB98">
        <v>17.352844703999999</v>
      </c>
      <c r="AC98">
        <v>12.764385273600002</v>
      </c>
      <c r="AD98">
        <v>16.071074639999999</v>
      </c>
      <c r="AE98">
        <v>20.285769600000002</v>
      </c>
      <c r="AF98">
        <v>19.138000000000002</v>
      </c>
      <c r="AG98">
        <v>20.729452799999997</v>
      </c>
      <c r="AH98">
        <v>67.171467599999986</v>
      </c>
      <c r="AI98">
        <v>8.3865239999999996</v>
      </c>
      <c r="AJ98">
        <v>0</v>
      </c>
      <c r="AK98">
        <v>22.184520000000003</v>
      </c>
      <c r="AL98">
        <v>59.209269999999997</v>
      </c>
      <c r="AM98">
        <v>7.0255447619047633</v>
      </c>
      <c r="AN98">
        <v>0</v>
      </c>
      <c r="AO98">
        <v>12.654230400000001</v>
      </c>
      <c r="AP98">
        <v>5.0635367999999996</v>
      </c>
      <c r="AQ98">
        <v>43.145960000000002</v>
      </c>
      <c r="AR98">
        <v>21.577017600000001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25.61000832030868</v>
      </c>
      <c r="BB98">
        <f t="shared" si="1"/>
        <v>784.83328837265174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2.1220908115684236</v>
      </c>
      <c r="M99">
        <f t="shared" si="2"/>
        <v>1.4973290500229481</v>
      </c>
      <c r="N99">
        <f t="shared" si="2"/>
        <v>1.2452386780905778</v>
      </c>
      <c r="O99">
        <f t="shared" si="2"/>
        <v>1.758827536322648</v>
      </c>
      <c r="P99">
        <f t="shared" si="2"/>
        <v>0.58686248331108148</v>
      </c>
      <c r="Q99">
        <f t="shared" si="2"/>
        <v>0.1435080084630718</v>
      </c>
      <c r="R99">
        <f t="shared" si="2"/>
        <v>0.28007918382369573</v>
      </c>
      <c r="S99">
        <f t="shared" si="2"/>
        <v>0</v>
      </c>
      <c r="T99">
        <f t="shared" si="2"/>
        <v>0</v>
      </c>
      <c r="U99">
        <f t="shared" si="2"/>
        <v>1.122187098325925</v>
      </c>
      <c r="V99">
        <f t="shared" si="2"/>
        <v>6.7773983992793788E-2</v>
      </c>
      <c r="W99">
        <f t="shared" si="2"/>
        <v>0.37913662353113953</v>
      </c>
      <c r="X99">
        <f t="shared" si="2"/>
        <v>1.2895635842100486</v>
      </c>
      <c r="Y99">
        <f t="shared" si="2"/>
        <v>0</v>
      </c>
      <c r="Z99">
        <f t="shared" si="2"/>
        <v>0.18062141723999983</v>
      </c>
      <c r="AA99">
        <f t="shared" si="2"/>
        <v>0.45019098000000057</v>
      </c>
      <c r="AB99">
        <f t="shared" si="2"/>
        <v>0.41833001534400027</v>
      </c>
      <c r="AC99">
        <f t="shared" si="2"/>
        <v>0.30832005490560072</v>
      </c>
      <c r="AD99">
        <f t="shared" si="2"/>
        <v>0.38831661576000026</v>
      </c>
      <c r="AE99">
        <f t="shared" si="2"/>
        <v>0.38207683548000032</v>
      </c>
      <c r="AF99">
        <f t="shared" si="2"/>
        <v>0.48733549999999992</v>
      </c>
      <c r="AG99">
        <f t="shared" si="2"/>
        <v>0.37660973712000012</v>
      </c>
      <c r="AH99">
        <f t="shared" si="2"/>
        <v>1.6144235917200016</v>
      </c>
      <c r="AI99">
        <f t="shared" si="2"/>
        <v>0.2453723600904002</v>
      </c>
      <c r="AJ99">
        <f t="shared" si="2"/>
        <v>0</v>
      </c>
      <c r="AK99">
        <f t="shared" si="2"/>
        <v>0.5324284800000002</v>
      </c>
      <c r="AL99">
        <f t="shared" si="2"/>
        <v>1.43064507</v>
      </c>
      <c r="AM99">
        <f t="shared" si="2"/>
        <v>0.16966690599999981</v>
      </c>
      <c r="AN99">
        <f t="shared" si="2"/>
        <v>0</v>
      </c>
      <c r="AO99">
        <f t="shared" si="2"/>
        <v>0.30224887559999952</v>
      </c>
      <c r="AP99">
        <f t="shared" si="2"/>
        <v>0.1238316055200001</v>
      </c>
      <c r="AQ99">
        <f t="shared" si="2"/>
        <v>0.8733999999999994</v>
      </c>
      <c r="AR99">
        <f t="shared" si="2"/>
        <v>0.5138481888000006</v>
      </c>
      <c r="AS99">
        <f t="shared" si="2"/>
        <v>0.33691163891760023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0.6202187302401575</v>
      </c>
      <c r="BB99">
        <f t="shared" si="1"/>
        <v>19.006956183919797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65.252019444751866</v>
      </c>
      <c r="M3">
        <v>0</v>
      </c>
      <c r="N3">
        <v>30.001147490820074</v>
      </c>
      <c r="O3">
        <v>50.381144319889785</v>
      </c>
      <c r="P3">
        <v>61.327707777036053</v>
      </c>
      <c r="Q3">
        <v>5.5376515151515155</v>
      </c>
      <c r="R3">
        <v>10.767870019483681</v>
      </c>
      <c r="S3">
        <v>0</v>
      </c>
      <c r="T3">
        <v>0</v>
      </c>
      <c r="U3">
        <v>243.68874167776298</v>
      </c>
      <c r="V3">
        <v>4.6124145051194541</v>
      </c>
      <c r="W3">
        <v>11.248176923076924</v>
      </c>
      <c r="X3">
        <v>24.978321214825705</v>
      </c>
      <c r="Y3">
        <v>0</v>
      </c>
      <c r="Z3">
        <v>4.9939955999999999</v>
      </c>
      <c r="AA3">
        <v>10.83564</v>
      </c>
      <c r="AB3">
        <v>10.035570480000001</v>
      </c>
      <c r="AC3">
        <v>7.3819532320000008</v>
      </c>
      <c r="AD3">
        <v>9.2942917999999999</v>
      </c>
      <c r="AE3">
        <v>8.3751674000000005</v>
      </c>
      <c r="AF3">
        <v>0</v>
      </c>
      <c r="AG3">
        <v>0</v>
      </c>
      <c r="AH3">
        <v>38.846886999999995</v>
      </c>
      <c r="AI3">
        <v>4.8501299999999992</v>
      </c>
      <c r="AJ3">
        <v>0</v>
      </c>
      <c r="AK3">
        <v>12.827540000000001</v>
      </c>
      <c r="AL3">
        <v>20.155330000000003</v>
      </c>
      <c r="AM3">
        <v>4.0624761904761906</v>
      </c>
      <c r="AN3">
        <v>0</v>
      </c>
      <c r="AO3">
        <v>7.3182479999999996</v>
      </c>
      <c r="AP3">
        <v>3.2862773999999999</v>
      </c>
      <c r="AQ3">
        <v>0</v>
      </c>
      <c r="AR3">
        <v>13.319759999999999</v>
      </c>
      <c r="AS3">
        <v>8.2345072800000008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21.222970113640745</v>
      </c>
      <c r="BB3">
        <f>SUM(B3:AZ3)-BA3</f>
        <v>650.38999915675379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65.252019444751866</v>
      </c>
      <c r="M4">
        <v>0</v>
      </c>
      <c r="N4">
        <v>30.001147490820074</v>
      </c>
      <c r="O4">
        <v>50.381144319889785</v>
      </c>
      <c r="P4">
        <v>61.327707777036053</v>
      </c>
      <c r="Q4">
        <v>5.5376515151515155</v>
      </c>
      <c r="R4">
        <v>10.767870019483681</v>
      </c>
      <c r="S4">
        <v>0</v>
      </c>
      <c r="T4">
        <v>0</v>
      </c>
      <c r="U4">
        <v>243.68874167776298</v>
      </c>
      <c r="V4">
        <v>4.6124145051194541</v>
      </c>
      <c r="W4">
        <v>11.248176923076924</v>
      </c>
      <c r="X4">
        <v>24.978321214825705</v>
      </c>
      <c r="Y4">
        <v>0</v>
      </c>
      <c r="Z4">
        <v>4.9939955999999999</v>
      </c>
      <c r="AA4">
        <v>10.83564</v>
      </c>
      <c r="AB4">
        <v>10.035570480000001</v>
      </c>
      <c r="AC4">
        <v>7.3819532320000008</v>
      </c>
      <c r="AD4">
        <v>9.2942917999999999</v>
      </c>
      <c r="AE4">
        <v>8.3751674000000005</v>
      </c>
      <c r="AF4">
        <v>0</v>
      </c>
      <c r="AG4">
        <v>0</v>
      </c>
      <c r="AH4">
        <v>38.846886999999995</v>
      </c>
      <c r="AI4">
        <v>4.8501299999999992</v>
      </c>
      <c r="AJ4">
        <v>0</v>
      </c>
      <c r="AK4">
        <v>12.827540000000001</v>
      </c>
      <c r="AL4">
        <v>20.155330000000003</v>
      </c>
      <c r="AM4">
        <v>4.0624761904761906</v>
      </c>
      <c r="AN4">
        <v>0</v>
      </c>
      <c r="AO4">
        <v>7.3182479999999996</v>
      </c>
      <c r="AP4">
        <v>3.2862773999999999</v>
      </c>
      <c r="AQ4">
        <v>0</v>
      </c>
      <c r="AR4">
        <v>13.319759999999999</v>
      </c>
      <c r="AS4">
        <v>8.2345072800000008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21.222970113640745</v>
      </c>
      <c r="BB4">
        <f t="shared" ref="BB4:BB67" si="0">SUM(B4:AZ4)-BA4</f>
        <v>650.38999915675379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65.252019444751866</v>
      </c>
      <c r="M5">
        <v>0</v>
      </c>
      <c r="N5">
        <v>30.001147490820074</v>
      </c>
      <c r="O5">
        <v>50.381144319889785</v>
      </c>
      <c r="P5">
        <v>61.327707777036053</v>
      </c>
      <c r="Q5">
        <v>5.5376515151515155</v>
      </c>
      <c r="R5">
        <v>10.767870019483681</v>
      </c>
      <c r="S5">
        <v>0</v>
      </c>
      <c r="T5">
        <v>0</v>
      </c>
      <c r="U5">
        <v>243.68874167776298</v>
      </c>
      <c r="V5">
        <v>4.6124145051194541</v>
      </c>
      <c r="W5">
        <v>11.248176923076924</v>
      </c>
      <c r="X5">
        <v>24.978321214825705</v>
      </c>
      <c r="Y5">
        <v>0</v>
      </c>
      <c r="Z5">
        <v>4.9939955999999999</v>
      </c>
      <c r="AA5">
        <v>10.83564</v>
      </c>
      <c r="AB5">
        <v>10.035570480000001</v>
      </c>
      <c r="AC5">
        <v>7.3819532320000008</v>
      </c>
      <c r="AD5">
        <v>9.2942917999999999</v>
      </c>
      <c r="AE5">
        <v>8.3751674000000005</v>
      </c>
      <c r="AF5">
        <v>0</v>
      </c>
      <c r="AG5">
        <v>0</v>
      </c>
      <c r="AH5">
        <v>38.846886999999995</v>
      </c>
      <c r="AI5">
        <v>4.8501299999999992</v>
      </c>
      <c r="AJ5">
        <v>0</v>
      </c>
      <c r="AK5">
        <v>12.827540000000001</v>
      </c>
      <c r="AL5">
        <v>20.155330000000003</v>
      </c>
      <c r="AM5">
        <v>4.0624761904761906</v>
      </c>
      <c r="AN5">
        <v>0</v>
      </c>
      <c r="AO5">
        <v>7.3182479999999996</v>
      </c>
      <c r="AP5">
        <v>3.2862773999999999</v>
      </c>
      <c r="AQ5">
        <v>0</v>
      </c>
      <c r="AR5">
        <v>12.478512</v>
      </c>
      <c r="AS5">
        <v>8.2345072800000008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21.196386727640746</v>
      </c>
      <c r="BB5">
        <f t="shared" si="0"/>
        <v>649.57533454275381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65.252019444751866</v>
      </c>
      <c r="M6">
        <v>0</v>
      </c>
      <c r="N6">
        <v>30.001147490820074</v>
      </c>
      <c r="O6">
        <v>50.381144319889785</v>
      </c>
      <c r="P6">
        <v>61.327707777036053</v>
      </c>
      <c r="Q6">
        <v>5.5376515151515155</v>
      </c>
      <c r="R6">
        <v>10.767870019483681</v>
      </c>
      <c r="S6">
        <v>0</v>
      </c>
      <c r="T6">
        <v>0</v>
      </c>
      <c r="U6">
        <v>243.68874167776298</v>
      </c>
      <c r="V6">
        <v>4.6124145051194541</v>
      </c>
      <c r="W6">
        <v>11.248176923076924</v>
      </c>
      <c r="X6">
        <v>24.978321214825705</v>
      </c>
      <c r="Y6">
        <v>0</v>
      </c>
      <c r="Z6">
        <v>4.9939955999999999</v>
      </c>
      <c r="AA6">
        <v>10.83564</v>
      </c>
      <c r="AB6">
        <v>10.035570480000001</v>
      </c>
      <c r="AC6">
        <v>7.3819532320000008</v>
      </c>
      <c r="AD6">
        <v>9.2942917999999999</v>
      </c>
      <c r="AE6">
        <v>8.3751674000000005</v>
      </c>
      <c r="AF6">
        <v>0</v>
      </c>
      <c r="AG6">
        <v>0</v>
      </c>
      <c r="AH6">
        <v>38.846886999999995</v>
      </c>
      <c r="AI6">
        <v>4.8501299999999992</v>
      </c>
      <c r="AJ6">
        <v>0</v>
      </c>
      <c r="AK6">
        <v>12.827540000000001</v>
      </c>
      <c r="AL6">
        <v>20.155330000000003</v>
      </c>
      <c r="AM6">
        <v>4.0624761904761906</v>
      </c>
      <c r="AN6">
        <v>0</v>
      </c>
      <c r="AO6">
        <v>7.3182479999999996</v>
      </c>
      <c r="AP6">
        <v>3.2862773999999999</v>
      </c>
      <c r="AQ6">
        <v>0</v>
      </c>
      <c r="AR6">
        <v>12.478512</v>
      </c>
      <c r="AS6">
        <v>8.2345072800000008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21.196386727640746</v>
      </c>
      <c r="BB6">
        <f t="shared" si="0"/>
        <v>649.57533454275381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65.252019444751866</v>
      </c>
      <c r="M7">
        <v>0</v>
      </c>
      <c r="N7">
        <v>30.001147490820074</v>
      </c>
      <c r="O7">
        <v>50.381144319889785</v>
      </c>
      <c r="P7">
        <v>61.327707777036053</v>
      </c>
      <c r="Q7">
        <v>5.5376515151515155</v>
      </c>
      <c r="R7">
        <v>10.767870019483681</v>
      </c>
      <c r="S7">
        <v>0</v>
      </c>
      <c r="T7">
        <v>0</v>
      </c>
      <c r="U7">
        <v>243.68874167776298</v>
      </c>
      <c r="V7">
        <v>4.6124145051194541</v>
      </c>
      <c r="W7">
        <v>11.248176923076924</v>
      </c>
      <c r="X7">
        <v>34.242048717738761</v>
      </c>
      <c r="Y7">
        <v>0</v>
      </c>
      <c r="Z7">
        <v>4.9939955999999999</v>
      </c>
      <c r="AA7">
        <v>10.83564</v>
      </c>
      <c r="AB7">
        <v>10.035570480000001</v>
      </c>
      <c r="AC7">
        <v>7.3819532320000008</v>
      </c>
      <c r="AD7">
        <v>9.2942917999999999</v>
      </c>
      <c r="AE7">
        <v>8.3751674000000005</v>
      </c>
      <c r="AF7">
        <v>0</v>
      </c>
      <c r="AG7">
        <v>0</v>
      </c>
      <c r="AH7">
        <v>38.846886999999995</v>
      </c>
      <c r="AI7">
        <v>4.8501299999999992</v>
      </c>
      <c r="AJ7">
        <v>0</v>
      </c>
      <c r="AK7">
        <v>12.827540000000001</v>
      </c>
      <c r="AL7">
        <v>20.155330000000003</v>
      </c>
      <c r="AM7">
        <v>4.0624761904761906</v>
      </c>
      <c r="AN7">
        <v>0</v>
      </c>
      <c r="AO7">
        <v>7.3182479999999996</v>
      </c>
      <c r="AP7">
        <v>3.2862773999999999</v>
      </c>
      <c r="AQ7">
        <v>0</v>
      </c>
      <c r="AR7">
        <v>12.478512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21.484931145985978</v>
      </c>
      <c r="BB7">
        <f t="shared" si="0"/>
        <v>658.41794562932148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65.252019444751866</v>
      </c>
      <c r="M8">
        <v>0</v>
      </c>
      <c r="N8">
        <v>30.001147490820074</v>
      </c>
      <c r="O8">
        <v>50.381144319889785</v>
      </c>
      <c r="P8">
        <v>61.327707777036053</v>
      </c>
      <c r="Q8">
        <v>5.5397233554616774</v>
      </c>
      <c r="R8">
        <v>10.767404016576345</v>
      </c>
      <c r="S8">
        <v>0</v>
      </c>
      <c r="T8">
        <v>0</v>
      </c>
      <c r="U8">
        <v>243.68874167776298</v>
      </c>
      <c r="V8">
        <v>4.6124145051194541</v>
      </c>
      <c r="W8">
        <v>11.248176923076924</v>
      </c>
      <c r="X8">
        <v>34.242048717738761</v>
      </c>
      <c r="Y8">
        <v>0</v>
      </c>
      <c r="Z8">
        <v>4.9939955999999999</v>
      </c>
      <c r="AA8">
        <v>10.83564</v>
      </c>
      <c r="AB8">
        <v>10.035570480000001</v>
      </c>
      <c r="AC8">
        <v>7.3819532320000008</v>
      </c>
      <c r="AD8">
        <v>9.2942917999999999</v>
      </c>
      <c r="AE8">
        <v>8.3751674000000005</v>
      </c>
      <c r="AF8">
        <v>0</v>
      </c>
      <c r="AG8">
        <v>0</v>
      </c>
      <c r="AH8">
        <v>38.846886999999995</v>
      </c>
      <c r="AI8">
        <v>4.8501299999999992</v>
      </c>
      <c r="AJ8">
        <v>0</v>
      </c>
      <c r="AK8">
        <v>12.827540000000001</v>
      </c>
      <c r="AL8">
        <v>20.155330000000003</v>
      </c>
      <c r="AM8">
        <v>4.0624761904761906</v>
      </c>
      <c r="AN8">
        <v>0</v>
      </c>
      <c r="AO8">
        <v>7.3182479999999996</v>
      </c>
      <c r="AP8">
        <v>3.2862773999999999</v>
      </c>
      <c r="AQ8">
        <v>0</v>
      </c>
      <c r="AR8">
        <v>12.478512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21.484982050424559</v>
      </c>
      <c r="BB8">
        <f t="shared" si="0"/>
        <v>658.41950056228575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65.252019444751866</v>
      </c>
      <c r="M9">
        <v>0</v>
      </c>
      <c r="N9">
        <v>30.001147490820074</v>
      </c>
      <c r="O9">
        <v>50.381144319889785</v>
      </c>
      <c r="P9">
        <v>61.327707777036053</v>
      </c>
      <c r="Q9">
        <v>5.5397233554616774</v>
      </c>
      <c r="R9">
        <v>10.767404016576345</v>
      </c>
      <c r="S9">
        <v>0</v>
      </c>
      <c r="T9">
        <v>0</v>
      </c>
      <c r="U9">
        <v>243.68874167776298</v>
      </c>
      <c r="V9">
        <v>4.603623371104816</v>
      </c>
      <c r="W9">
        <v>11.248176923076924</v>
      </c>
      <c r="X9">
        <v>34.242048717738761</v>
      </c>
      <c r="Y9">
        <v>0</v>
      </c>
      <c r="Z9">
        <v>4.9939955999999999</v>
      </c>
      <c r="AA9">
        <v>10.83564</v>
      </c>
      <c r="AB9">
        <v>10.035570480000001</v>
      </c>
      <c r="AC9">
        <v>7.3819532320000008</v>
      </c>
      <c r="AD9">
        <v>9.2942917999999999</v>
      </c>
      <c r="AE9">
        <v>8.3751674000000005</v>
      </c>
      <c r="AF9">
        <v>0</v>
      </c>
      <c r="AG9">
        <v>0</v>
      </c>
      <c r="AH9">
        <v>38.846886999999995</v>
      </c>
      <c r="AI9">
        <v>4.8501299999999992</v>
      </c>
      <c r="AJ9">
        <v>0</v>
      </c>
      <c r="AK9">
        <v>12.827540000000001</v>
      </c>
      <c r="AL9">
        <v>20.155330000000003</v>
      </c>
      <c r="AM9">
        <v>4.0624761904761906</v>
      </c>
      <c r="AN9">
        <v>0</v>
      </c>
      <c r="AO9">
        <v>7.3182479999999996</v>
      </c>
      <c r="AP9">
        <v>3.2862773999999999</v>
      </c>
      <c r="AQ9">
        <v>0</v>
      </c>
      <c r="AR9">
        <v>12.478512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21.484704442887018</v>
      </c>
      <c r="BB9">
        <f t="shared" si="0"/>
        <v>658.4109870358086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65.252019444751866</v>
      </c>
      <c r="M10">
        <v>0</v>
      </c>
      <c r="N10">
        <v>30.001147490820074</v>
      </c>
      <c r="O10">
        <v>50.381144319889785</v>
      </c>
      <c r="P10">
        <v>61.327707777036053</v>
      </c>
      <c r="Q10">
        <v>5.5397233554616774</v>
      </c>
      <c r="R10">
        <v>10.767404016576345</v>
      </c>
      <c r="S10">
        <v>0</v>
      </c>
      <c r="T10">
        <v>0</v>
      </c>
      <c r="U10">
        <v>243.68874167776298</v>
      </c>
      <c r="V10">
        <v>4.603623371104816</v>
      </c>
      <c r="W10">
        <v>11.248176923076924</v>
      </c>
      <c r="X10">
        <v>34.242048717738761</v>
      </c>
      <c r="Y10">
        <v>0</v>
      </c>
      <c r="Z10">
        <v>4.9939955999999999</v>
      </c>
      <c r="AA10">
        <v>10.83564</v>
      </c>
      <c r="AB10">
        <v>10.035570480000001</v>
      </c>
      <c r="AC10">
        <v>7.3819532320000008</v>
      </c>
      <c r="AD10">
        <v>9.2942917999999999</v>
      </c>
      <c r="AE10">
        <v>8.3751674000000005</v>
      </c>
      <c r="AF10">
        <v>0</v>
      </c>
      <c r="AG10">
        <v>0</v>
      </c>
      <c r="AH10">
        <v>38.846886999999995</v>
      </c>
      <c r="AI10">
        <v>4.8501299999999992</v>
      </c>
      <c r="AJ10">
        <v>0</v>
      </c>
      <c r="AK10">
        <v>12.827540000000001</v>
      </c>
      <c r="AL10">
        <v>20.155330000000003</v>
      </c>
      <c r="AM10">
        <v>4.0624761904761906</v>
      </c>
      <c r="AN10">
        <v>0</v>
      </c>
      <c r="AO10">
        <v>7.3182479999999996</v>
      </c>
      <c r="AP10">
        <v>3.2862773999999999</v>
      </c>
      <c r="AQ10">
        <v>0</v>
      </c>
      <c r="AR10">
        <v>12.478512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21.484704442887018</v>
      </c>
      <c r="BB10">
        <f t="shared" si="0"/>
        <v>658.4109870358086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18.401439330480553</v>
      </c>
      <c r="M11">
        <v>0</v>
      </c>
      <c r="N11">
        <v>30.001147490820074</v>
      </c>
      <c r="O11">
        <v>50.381144319889785</v>
      </c>
      <c r="P11">
        <v>61.327707777036053</v>
      </c>
      <c r="Q11">
        <v>5.5397233554616774</v>
      </c>
      <c r="R11">
        <v>10.767404016576345</v>
      </c>
      <c r="S11">
        <v>0</v>
      </c>
      <c r="T11">
        <v>0</v>
      </c>
      <c r="U11">
        <v>243.68874167776298</v>
      </c>
      <c r="V11">
        <v>4.603623371104816</v>
      </c>
      <c r="W11">
        <v>11.247923076923078</v>
      </c>
      <c r="X11">
        <v>37.474184090009373</v>
      </c>
      <c r="Y11">
        <v>0</v>
      </c>
      <c r="Z11">
        <v>4.9939955999999999</v>
      </c>
      <c r="AA11">
        <v>10.83564</v>
      </c>
      <c r="AB11">
        <v>10.035570480000001</v>
      </c>
      <c r="AC11">
        <v>7.3819532320000008</v>
      </c>
      <c r="AD11">
        <v>9.2942917999999999</v>
      </c>
      <c r="AE11">
        <v>8.3751674000000005</v>
      </c>
      <c r="AF11">
        <v>0</v>
      </c>
      <c r="AG11">
        <v>0</v>
      </c>
      <c r="AH11">
        <v>38.846886999999995</v>
      </c>
      <c r="AI11">
        <v>1.6167099999999999</v>
      </c>
      <c r="AJ11">
        <v>0</v>
      </c>
      <c r="AK11">
        <v>12.827540000000001</v>
      </c>
      <c r="AL11">
        <v>20.155330000000003</v>
      </c>
      <c r="AM11">
        <v>4.0624761904761906</v>
      </c>
      <c r="AN11">
        <v>0</v>
      </c>
      <c r="AO11">
        <v>7.3182479999999996</v>
      </c>
      <c r="AP11">
        <v>3.2862773999999999</v>
      </c>
      <c r="AQ11">
        <v>0</v>
      </c>
      <c r="AR11">
        <v>12.478512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20.00417730985286</v>
      </c>
      <c r="BB11">
        <f t="shared" si="0"/>
        <v>613.03939558068839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18.401439330480553</v>
      </c>
      <c r="M12">
        <v>0</v>
      </c>
      <c r="N12">
        <v>30.001147490820074</v>
      </c>
      <c r="O12">
        <v>50.381144319889785</v>
      </c>
      <c r="P12">
        <v>61.327707777036053</v>
      </c>
      <c r="Q12">
        <v>5.5397233554616774</v>
      </c>
      <c r="R12">
        <v>10.767404016576345</v>
      </c>
      <c r="S12">
        <v>0</v>
      </c>
      <c r="T12">
        <v>0</v>
      </c>
      <c r="U12">
        <v>243.68874167776298</v>
      </c>
      <c r="V12">
        <v>4.603623371104816</v>
      </c>
      <c r="W12">
        <v>11.247923076923078</v>
      </c>
      <c r="X12">
        <v>37.474184090009373</v>
      </c>
      <c r="Y12">
        <v>0</v>
      </c>
      <c r="Z12">
        <v>4.9939955999999999</v>
      </c>
      <c r="AA12">
        <v>10.83564</v>
      </c>
      <c r="AB12">
        <v>10.035570480000001</v>
      </c>
      <c r="AC12">
        <v>7.3819532320000008</v>
      </c>
      <c r="AD12">
        <v>9.2942917999999999</v>
      </c>
      <c r="AE12">
        <v>8.3751674000000005</v>
      </c>
      <c r="AF12">
        <v>0</v>
      </c>
      <c r="AG12">
        <v>0</v>
      </c>
      <c r="AH12">
        <v>38.846886999999995</v>
      </c>
      <c r="AI12">
        <v>1.6167099999999999</v>
      </c>
      <c r="AJ12">
        <v>0</v>
      </c>
      <c r="AK12">
        <v>12.827540000000001</v>
      </c>
      <c r="AL12">
        <v>20.155330000000003</v>
      </c>
      <c r="AM12">
        <v>4.0624761904761906</v>
      </c>
      <c r="AN12">
        <v>0</v>
      </c>
      <c r="AO12">
        <v>7.3182479999999996</v>
      </c>
      <c r="AP12">
        <v>3.2862773999999999</v>
      </c>
      <c r="AQ12">
        <v>0</v>
      </c>
      <c r="AR12">
        <v>12.478512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20.00417730985286</v>
      </c>
      <c r="BB12">
        <f t="shared" si="0"/>
        <v>613.03939558068839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18.401439330480553</v>
      </c>
      <c r="M13">
        <v>0</v>
      </c>
      <c r="N13">
        <v>30.001147490820074</v>
      </c>
      <c r="O13">
        <v>50.381144319889785</v>
      </c>
      <c r="P13">
        <v>61.327707777036053</v>
      </c>
      <c r="Q13">
        <v>2.0024013677811552</v>
      </c>
      <c r="R13">
        <v>4.9972718386346004</v>
      </c>
      <c r="S13">
        <v>0</v>
      </c>
      <c r="T13">
        <v>0</v>
      </c>
      <c r="U13">
        <v>243.68874167776298</v>
      </c>
      <c r="V13">
        <v>4.603623371104816</v>
      </c>
      <c r="W13">
        <v>11.247923076923078</v>
      </c>
      <c r="X13">
        <v>37.474184090009373</v>
      </c>
      <c r="Y13">
        <v>0</v>
      </c>
      <c r="Z13">
        <v>4.9939955999999999</v>
      </c>
      <c r="AA13">
        <v>10.83564</v>
      </c>
      <c r="AB13">
        <v>10.035570480000001</v>
      </c>
      <c r="AC13">
        <v>7.3819532320000008</v>
      </c>
      <c r="AD13">
        <v>9.2942917999999999</v>
      </c>
      <c r="AE13">
        <v>8.3751674000000005</v>
      </c>
      <c r="AF13">
        <v>0</v>
      </c>
      <c r="AG13">
        <v>0</v>
      </c>
      <c r="AH13">
        <v>38.846886999999995</v>
      </c>
      <c r="AI13">
        <v>1.6167099999999999</v>
      </c>
      <c r="AJ13">
        <v>0</v>
      </c>
      <c r="AK13">
        <v>12.827540000000001</v>
      </c>
      <c r="AL13">
        <v>20.155330000000003</v>
      </c>
      <c r="AM13">
        <v>4.0624761904761906</v>
      </c>
      <c r="AN13">
        <v>0</v>
      </c>
      <c r="AO13">
        <v>7.3182479999999996</v>
      </c>
      <c r="AP13">
        <v>3.2862773999999999</v>
      </c>
      <c r="AQ13">
        <v>0</v>
      </c>
      <c r="AR13">
        <v>12.478512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19.710061537531335</v>
      </c>
      <c r="BB13">
        <f t="shared" si="0"/>
        <v>604.02605718738744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18.401434520136743</v>
      </c>
      <c r="M14">
        <v>0</v>
      </c>
      <c r="N14">
        <v>30.001147490820074</v>
      </c>
      <c r="O14">
        <v>50.381144319889785</v>
      </c>
      <c r="P14">
        <v>61.327707777036053</v>
      </c>
      <c r="Q14">
        <v>2.0024013677811552</v>
      </c>
      <c r="R14">
        <v>4.9972718386346004</v>
      </c>
      <c r="S14">
        <v>0</v>
      </c>
      <c r="T14">
        <v>0</v>
      </c>
      <c r="U14">
        <v>243.68874167776298</v>
      </c>
      <c r="V14">
        <v>0</v>
      </c>
      <c r="W14">
        <v>11.247923076923078</v>
      </c>
      <c r="X14">
        <v>37.474184090009373</v>
      </c>
      <c r="Y14">
        <v>0</v>
      </c>
      <c r="Z14">
        <v>4.9939955999999999</v>
      </c>
      <c r="AA14">
        <v>10.83564</v>
      </c>
      <c r="AB14">
        <v>10.035570480000001</v>
      </c>
      <c r="AC14">
        <v>7.3819532320000008</v>
      </c>
      <c r="AD14">
        <v>9.2942917999999999</v>
      </c>
      <c r="AE14">
        <v>8.3751674000000005</v>
      </c>
      <c r="AF14">
        <v>0</v>
      </c>
      <c r="AG14">
        <v>0</v>
      </c>
      <c r="AH14">
        <v>38.846886999999995</v>
      </c>
      <c r="AI14">
        <v>1.6167099999999999</v>
      </c>
      <c r="AJ14">
        <v>0</v>
      </c>
      <c r="AK14">
        <v>12.827540000000001</v>
      </c>
      <c r="AL14">
        <v>20.155330000000003</v>
      </c>
      <c r="AM14">
        <v>4.0624761904761906</v>
      </c>
      <c r="AN14">
        <v>0</v>
      </c>
      <c r="AO14">
        <v>7.3182479999999996</v>
      </c>
      <c r="AP14">
        <v>3.2862773999999999</v>
      </c>
      <c r="AQ14">
        <v>0</v>
      </c>
      <c r="AR14">
        <v>12.478512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19.564586735927723</v>
      </c>
      <c r="BB14">
        <f t="shared" si="0"/>
        <v>599.56790380754251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18.401512258064518</v>
      </c>
      <c r="M15">
        <v>0</v>
      </c>
      <c r="N15">
        <v>30.001147490820074</v>
      </c>
      <c r="O15">
        <v>50.381144319889785</v>
      </c>
      <c r="P15">
        <v>61.327707777036053</v>
      </c>
      <c r="Q15">
        <v>2.0024013677811552</v>
      </c>
      <c r="R15">
        <v>4.9972718386346004</v>
      </c>
      <c r="S15">
        <v>0</v>
      </c>
      <c r="T15">
        <v>0</v>
      </c>
      <c r="U15">
        <v>243.68874167776298</v>
      </c>
      <c r="V15">
        <v>0</v>
      </c>
      <c r="W15">
        <v>11.255628058727568</v>
      </c>
      <c r="X15">
        <v>37.474184090009373</v>
      </c>
      <c r="Y15">
        <v>0</v>
      </c>
      <c r="Z15">
        <v>4.9939955999999999</v>
      </c>
      <c r="AA15">
        <v>10.83564</v>
      </c>
      <c r="AB15">
        <v>10.035570480000001</v>
      </c>
      <c r="AC15">
        <v>7.3819532320000008</v>
      </c>
      <c r="AD15">
        <v>9.2942917999999999</v>
      </c>
      <c r="AE15">
        <v>8.3751674000000005</v>
      </c>
      <c r="AF15">
        <v>0</v>
      </c>
      <c r="AG15">
        <v>0</v>
      </c>
      <c r="AH15">
        <v>38.846886999999995</v>
      </c>
      <c r="AI15">
        <v>1.6167099999999999</v>
      </c>
      <c r="AJ15">
        <v>0</v>
      </c>
      <c r="AK15">
        <v>12.827540000000001</v>
      </c>
      <c r="AL15">
        <v>20.155330000000003</v>
      </c>
      <c r="AM15">
        <v>4.0624761904761906</v>
      </c>
      <c r="AN15">
        <v>0</v>
      </c>
      <c r="AO15">
        <v>7.3182479999999996</v>
      </c>
      <c r="AP15">
        <v>2.9283659999999996</v>
      </c>
      <c r="AQ15">
        <v>0</v>
      </c>
      <c r="AR15">
        <v>12.478512</v>
      </c>
      <c r="AS15">
        <v>8.2345072800000008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19.557712034121344</v>
      </c>
      <c r="BB15">
        <f t="shared" si="0"/>
        <v>599.35722182708105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18.401428629724094</v>
      </c>
      <c r="M16">
        <v>0</v>
      </c>
      <c r="N16">
        <v>30.001147490820074</v>
      </c>
      <c r="O16">
        <v>50.381144319889785</v>
      </c>
      <c r="P16">
        <v>61.327707777036053</v>
      </c>
      <c r="Q16">
        <v>2.0024013677811552</v>
      </c>
      <c r="R16">
        <v>4.9972718386346004</v>
      </c>
      <c r="S16">
        <v>0</v>
      </c>
      <c r="T16">
        <v>0</v>
      </c>
      <c r="U16">
        <v>243.68874167776298</v>
      </c>
      <c r="V16">
        <v>0</v>
      </c>
      <c r="W16">
        <v>11.255628058727568</v>
      </c>
      <c r="X16">
        <v>37.474184090009373</v>
      </c>
      <c r="Y16">
        <v>0</v>
      </c>
      <c r="Z16">
        <v>4.9939955999999999</v>
      </c>
      <c r="AA16">
        <v>10.83564</v>
      </c>
      <c r="AB16">
        <v>10.035570480000001</v>
      </c>
      <c r="AC16">
        <v>7.3819532320000008</v>
      </c>
      <c r="AD16">
        <v>9.2942917999999999</v>
      </c>
      <c r="AE16">
        <v>8.3751674000000005</v>
      </c>
      <c r="AF16">
        <v>0</v>
      </c>
      <c r="AG16">
        <v>0</v>
      </c>
      <c r="AH16">
        <v>38.846886999999995</v>
      </c>
      <c r="AI16">
        <v>1.6167099999999999</v>
      </c>
      <c r="AJ16">
        <v>0</v>
      </c>
      <c r="AK16">
        <v>12.827540000000001</v>
      </c>
      <c r="AL16">
        <v>20.155330000000003</v>
      </c>
      <c r="AM16">
        <v>4.0624761904761906</v>
      </c>
      <c r="AN16">
        <v>0</v>
      </c>
      <c r="AO16">
        <v>7.3182479999999996</v>
      </c>
      <c r="AP16">
        <v>2.9283659999999996</v>
      </c>
      <c r="AQ16">
        <v>0</v>
      </c>
      <c r="AR16">
        <v>13.319759999999999</v>
      </c>
      <c r="AS16">
        <v>8.2345072800000008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19.584292777882951</v>
      </c>
      <c r="BB16">
        <f t="shared" si="0"/>
        <v>600.17180545497899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18.401428629724094</v>
      </c>
      <c r="M17">
        <v>0</v>
      </c>
      <c r="N17">
        <v>30.001147490820074</v>
      </c>
      <c r="O17">
        <v>50.381144319889785</v>
      </c>
      <c r="P17">
        <v>61.327707777036053</v>
      </c>
      <c r="Q17">
        <v>2.0024013677811552</v>
      </c>
      <c r="R17">
        <v>4.9972718386346004</v>
      </c>
      <c r="S17">
        <v>0</v>
      </c>
      <c r="T17">
        <v>0</v>
      </c>
      <c r="U17">
        <v>243.68874167776298</v>
      </c>
      <c r="V17">
        <v>0</v>
      </c>
      <c r="W17">
        <v>11.255628058727568</v>
      </c>
      <c r="X17">
        <v>37.474184090009373</v>
      </c>
      <c r="Y17">
        <v>0</v>
      </c>
      <c r="Z17">
        <v>4.9939955999999999</v>
      </c>
      <c r="AA17">
        <v>10.83564</v>
      </c>
      <c r="AB17">
        <v>10.035570480000001</v>
      </c>
      <c r="AC17">
        <v>7.3819532320000008</v>
      </c>
      <c r="AD17">
        <v>9.2942917999999999</v>
      </c>
      <c r="AE17">
        <v>8.3751674000000005</v>
      </c>
      <c r="AF17">
        <v>0</v>
      </c>
      <c r="AG17">
        <v>0</v>
      </c>
      <c r="AH17">
        <v>38.846886999999995</v>
      </c>
      <c r="AI17">
        <v>1.6167099999999999</v>
      </c>
      <c r="AJ17">
        <v>0</v>
      </c>
      <c r="AK17">
        <v>12.827540000000001</v>
      </c>
      <c r="AL17">
        <v>20.155330000000003</v>
      </c>
      <c r="AM17">
        <v>4.0624761904761906</v>
      </c>
      <c r="AN17">
        <v>0</v>
      </c>
      <c r="AO17">
        <v>7.3182479999999996</v>
      </c>
      <c r="AP17">
        <v>2.9283659999999996</v>
      </c>
      <c r="AQ17">
        <v>0</v>
      </c>
      <c r="AR17">
        <v>13.319759999999999</v>
      </c>
      <c r="AS17">
        <v>8.2345072800000008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19.584292777882951</v>
      </c>
      <c r="BB17">
        <f t="shared" si="0"/>
        <v>600.17180545497899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18.401332922311997</v>
      </c>
      <c r="M18">
        <v>0</v>
      </c>
      <c r="N18">
        <v>30.001147490820074</v>
      </c>
      <c r="O18">
        <v>50.381144319889785</v>
      </c>
      <c r="P18">
        <v>61.327707777036053</v>
      </c>
      <c r="Q18">
        <v>2.0024013677811552</v>
      </c>
      <c r="R18">
        <v>4.9972718386346004</v>
      </c>
      <c r="S18">
        <v>0</v>
      </c>
      <c r="T18">
        <v>0</v>
      </c>
      <c r="U18">
        <v>243.68874167776298</v>
      </c>
      <c r="V18">
        <v>0</v>
      </c>
      <c r="W18">
        <v>11.255628058727568</v>
      </c>
      <c r="X18">
        <v>37.474184090009373</v>
      </c>
      <c r="Y18">
        <v>0</v>
      </c>
      <c r="Z18">
        <v>4.9939955999999999</v>
      </c>
      <c r="AA18">
        <v>10.83564</v>
      </c>
      <c r="AB18">
        <v>10.035570480000001</v>
      </c>
      <c r="AC18">
        <v>7.3819532320000008</v>
      </c>
      <c r="AD18">
        <v>9.2942917999999999</v>
      </c>
      <c r="AE18">
        <v>8.3751674000000005</v>
      </c>
      <c r="AF18">
        <v>0</v>
      </c>
      <c r="AG18">
        <v>0</v>
      </c>
      <c r="AH18">
        <v>38.846886999999995</v>
      </c>
      <c r="AI18">
        <v>1.6167099999999999</v>
      </c>
      <c r="AJ18">
        <v>0</v>
      </c>
      <c r="AK18">
        <v>12.827540000000001</v>
      </c>
      <c r="AL18">
        <v>20.155330000000003</v>
      </c>
      <c r="AM18">
        <v>4.0624761904761906</v>
      </c>
      <c r="AN18">
        <v>0</v>
      </c>
      <c r="AO18">
        <v>7.3182479999999996</v>
      </c>
      <c r="AP18">
        <v>2.9283659999999996</v>
      </c>
      <c r="AQ18">
        <v>0</v>
      </c>
      <c r="AR18">
        <v>13.319759999999999</v>
      </c>
      <c r="AS18">
        <v>8.2345072800000008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19.584289754006146</v>
      </c>
      <c r="BB18">
        <f t="shared" si="0"/>
        <v>600.17171277144371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17.823060551008187</v>
      </c>
      <c r="M19">
        <v>0</v>
      </c>
      <c r="N19">
        <v>30.001147490820074</v>
      </c>
      <c r="O19">
        <v>50.381144319889785</v>
      </c>
      <c r="P19">
        <v>61.327707777036053</v>
      </c>
      <c r="Q19">
        <v>2.0024013677811552</v>
      </c>
      <c r="R19">
        <v>4.9972718386346004</v>
      </c>
      <c r="S19">
        <v>0</v>
      </c>
      <c r="T19">
        <v>0</v>
      </c>
      <c r="U19">
        <v>243.68874167776298</v>
      </c>
      <c r="V19">
        <v>0</v>
      </c>
      <c r="W19">
        <v>11.410204597701151</v>
      </c>
      <c r="X19">
        <v>37.474184090009373</v>
      </c>
      <c r="Y19">
        <v>0</v>
      </c>
      <c r="Z19">
        <v>4.9939955999999999</v>
      </c>
      <c r="AA19">
        <v>10.83564</v>
      </c>
      <c r="AB19">
        <v>10.035570480000001</v>
      </c>
      <c r="AC19">
        <v>7.3819532320000008</v>
      </c>
      <c r="AD19">
        <v>9.2942917999999999</v>
      </c>
      <c r="AE19">
        <v>8.3751674000000005</v>
      </c>
      <c r="AF19">
        <v>0</v>
      </c>
      <c r="AG19">
        <v>0</v>
      </c>
      <c r="AH19">
        <v>38.846886999999995</v>
      </c>
      <c r="AI19">
        <v>4.8501299999999992</v>
      </c>
      <c r="AJ19">
        <v>0</v>
      </c>
      <c r="AK19">
        <v>12.827540000000001</v>
      </c>
      <c r="AL19">
        <v>20.155330000000003</v>
      </c>
      <c r="AM19">
        <v>4.0624761904761906</v>
      </c>
      <c r="AN19">
        <v>0</v>
      </c>
      <c r="AO19">
        <v>7.3182479999999996</v>
      </c>
      <c r="AP19">
        <v>2.9283659999999996</v>
      </c>
      <c r="AQ19">
        <v>0</v>
      </c>
      <c r="AR19">
        <v>13.319759999999999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19.668887612312574</v>
      </c>
      <c r="BB19">
        <f t="shared" si="0"/>
        <v>602.76426708280701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17.823060551008187</v>
      </c>
      <c r="M20">
        <v>0</v>
      </c>
      <c r="N20">
        <v>30.001147490820074</v>
      </c>
      <c r="O20">
        <v>50.381144319889785</v>
      </c>
      <c r="P20">
        <v>61.327707777036053</v>
      </c>
      <c r="Q20">
        <v>2.0024013677811552</v>
      </c>
      <c r="R20">
        <v>4.9972718386346004</v>
      </c>
      <c r="S20">
        <v>0</v>
      </c>
      <c r="T20">
        <v>0</v>
      </c>
      <c r="U20">
        <v>243.68874167776298</v>
      </c>
      <c r="V20">
        <v>0</v>
      </c>
      <c r="W20">
        <v>4.9997407725321885</v>
      </c>
      <c r="X20">
        <v>15.004407207644753</v>
      </c>
      <c r="Y20">
        <v>0</v>
      </c>
      <c r="Z20">
        <v>4.9939955999999999</v>
      </c>
      <c r="AA20">
        <v>10.83564</v>
      </c>
      <c r="AB20">
        <v>10.035570480000001</v>
      </c>
      <c r="AC20">
        <v>7.3819532320000008</v>
      </c>
      <c r="AD20">
        <v>9.2942917999999999</v>
      </c>
      <c r="AE20">
        <v>8.3751674000000005</v>
      </c>
      <c r="AF20">
        <v>0</v>
      </c>
      <c r="AG20">
        <v>0</v>
      </c>
      <c r="AH20">
        <v>38.846886999999995</v>
      </c>
      <c r="AI20">
        <v>4.8501299999999992</v>
      </c>
      <c r="AJ20">
        <v>0</v>
      </c>
      <c r="AK20">
        <v>12.827540000000001</v>
      </c>
      <c r="AL20">
        <v>20.155330000000003</v>
      </c>
      <c r="AM20">
        <v>4.0624761904761906</v>
      </c>
      <c r="AN20">
        <v>0</v>
      </c>
      <c r="AO20">
        <v>7.3182479999999996</v>
      </c>
      <c r="AP20">
        <v>2.9283659999999996</v>
      </c>
      <c r="AQ20">
        <v>0</v>
      </c>
      <c r="AR20">
        <v>12.478512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18.729688683006213</v>
      </c>
      <c r="BB20">
        <f t="shared" si="0"/>
        <v>573.98197730457991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17.823060551008187</v>
      </c>
      <c r="M21">
        <v>0</v>
      </c>
      <c r="N21">
        <v>30.001147490820074</v>
      </c>
      <c r="O21">
        <v>50.381144319889785</v>
      </c>
      <c r="P21">
        <v>61.327707777036053</v>
      </c>
      <c r="Q21">
        <v>2.0024013677811552</v>
      </c>
      <c r="R21">
        <v>4.9972718386346004</v>
      </c>
      <c r="S21">
        <v>0</v>
      </c>
      <c r="T21">
        <v>0</v>
      </c>
      <c r="U21">
        <v>243.68874167776298</v>
      </c>
      <c r="V21">
        <v>0</v>
      </c>
      <c r="W21">
        <v>4.9997407725321885</v>
      </c>
      <c r="X21">
        <v>37.474184090009373</v>
      </c>
      <c r="Y21">
        <v>0</v>
      </c>
      <c r="Z21">
        <v>4.9939955999999999</v>
      </c>
      <c r="AA21">
        <v>10.83564</v>
      </c>
      <c r="AB21">
        <v>10.035570480000001</v>
      </c>
      <c r="AC21">
        <v>7.3819532320000008</v>
      </c>
      <c r="AD21">
        <v>9.2942917999999999</v>
      </c>
      <c r="AE21">
        <v>8.3751674000000005</v>
      </c>
      <c r="AF21">
        <v>0</v>
      </c>
      <c r="AG21">
        <v>0</v>
      </c>
      <c r="AH21">
        <v>38.846886999999995</v>
      </c>
      <c r="AI21">
        <v>4.8501299999999992</v>
      </c>
      <c r="AJ21">
        <v>0</v>
      </c>
      <c r="AK21">
        <v>12.827540000000001</v>
      </c>
      <c r="AL21">
        <v>20.155330000000003</v>
      </c>
      <c r="AM21">
        <v>4.0624761904761906</v>
      </c>
      <c r="AN21">
        <v>0</v>
      </c>
      <c r="AO21">
        <v>7.0568820000000008</v>
      </c>
      <c r="AP21">
        <v>2.9283659999999996</v>
      </c>
      <c r="AQ21">
        <v>0</v>
      </c>
      <c r="AR21">
        <v>12.478512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19.431474501370836</v>
      </c>
      <c r="BB21">
        <f t="shared" si="0"/>
        <v>595.48860236857979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17.823060551008187</v>
      </c>
      <c r="M22">
        <v>0</v>
      </c>
      <c r="N22">
        <v>30.001147490820074</v>
      </c>
      <c r="O22">
        <v>50.381144319889785</v>
      </c>
      <c r="P22">
        <v>61.327707777036053</v>
      </c>
      <c r="Q22">
        <v>2.0024013677811552</v>
      </c>
      <c r="R22">
        <v>4.9972718386346004</v>
      </c>
      <c r="S22">
        <v>0</v>
      </c>
      <c r="T22">
        <v>0</v>
      </c>
      <c r="U22">
        <v>243.68874167776298</v>
      </c>
      <c r="V22">
        <v>0</v>
      </c>
      <c r="W22">
        <v>4.9997407725321885</v>
      </c>
      <c r="X22">
        <v>37.474184090009373</v>
      </c>
      <c r="Y22">
        <v>0</v>
      </c>
      <c r="Z22">
        <v>4.9939955999999999</v>
      </c>
      <c r="AA22">
        <v>10.83564</v>
      </c>
      <c r="AB22">
        <v>10.035570480000001</v>
      </c>
      <c r="AC22">
        <v>7.3819532320000008</v>
      </c>
      <c r="AD22">
        <v>9.2942917999999999</v>
      </c>
      <c r="AE22">
        <v>8.3751674000000005</v>
      </c>
      <c r="AF22">
        <v>0</v>
      </c>
      <c r="AG22">
        <v>0</v>
      </c>
      <c r="AH22">
        <v>38.846886999999995</v>
      </c>
      <c r="AI22">
        <v>4.8501299999999992</v>
      </c>
      <c r="AJ22">
        <v>0</v>
      </c>
      <c r="AK22">
        <v>12.827540000000001</v>
      </c>
      <c r="AL22">
        <v>20.155330000000003</v>
      </c>
      <c r="AM22">
        <v>4.0624761904761906</v>
      </c>
      <c r="AN22">
        <v>0</v>
      </c>
      <c r="AO22">
        <v>7.0568820000000008</v>
      </c>
      <c r="AP22">
        <v>2.9283659999999996</v>
      </c>
      <c r="AQ22">
        <v>0</v>
      </c>
      <c r="AR22">
        <v>12.478512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19.431474501370836</v>
      </c>
      <c r="BB22">
        <f t="shared" si="0"/>
        <v>595.48860236857979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17.823060551008187</v>
      </c>
      <c r="M23">
        <v>0</v>
      </c>
      <c r="N23">
        <v>30.001147490820074</v>
      </c>
      <c r="O23">
        <v>50.381144319889785</v>
      </c>
      <c r="P23">
        <v>61.327707777036053</v>
      </c>
      <c r="Q23">
        <v>2.0024013677811552</v>
      </c>
      <c r="R23">
        <v>4.9972718386346004</v>
      </c>
      <c r="S23">
        <v>0</v>
      </c>
      <c r="T23">
        <v>0</v>
      </c>
      <c r="U23">
        <v>243.68874167776298</v>
      </c>
      <c r="V23">
        <v>0</v>
      </c>
      <c r="W23">
        <v>4.9997407725321885</v>
      </c>
      <c r="X23">
        <v>37.474184090009373</v>
      </c>
      <c r="Y23">
        <v>0</v>
      </c>
      <c r="Z23">
        <v>4.9939955999999999</v>
      </c>
      <c r="AA23">
        <v>10.83564</v>
      </c>
      <c r="AB23">
        <v>10.035570480000001</v>
      </c>
      <c r="AC23">
        <v>7.3819532320000008</v>
      </c>
      <c r="AD23">
        <v>9.2942917999999999</v>
      </c>
      <c r="AE23">
        <v>8.3751674000000005</v>
      </c>
      <c r="AF23">
        <v>0</v>
      </c>
      <c r="AG23">
        <v>0</v>
      </c>
      <c r="AH23">
        <v>38.846886999999995</v>
      </c>
      <c r="AI23">
        <v>1.6167099999999999</v>
      </c>
      <c r="AJ23">
        <v>0</v>
      </c>
      <c r="AK23">
        <v>12.827540000000001</v>
      </c>
      <c r="AL23">
        <v>20.155330000000003</v>
      </c>
      <c r="AM23">
        <v>4.0624761904761906</v>
      </c>
      <c r="AN23">
        <v>0</v>
      </c>
      <c r="AO23">
        <v>7.0568820000000008</v>
      </c>
      <c r="AP23">
        <v>2.9283659999999996</v>
      </c>
      <c r="AQ23">
        <v>0</v>
      </c>
      <c r="AR23">
        <v>12.478512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19.329298429370837</v>
      </c>
      <c r="BB23">
        <f t="shared" si="0"/>
        <v>592.35735844057979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17.823087765241215</v>
      </c>
      <c r="M24">
        <v>0</v>
      </c>
      <c r="N24">
        <v>30.001147490820074</v>
      </c>
      <c r="O24">
        <v>50.381144319889785</v>
      </c>
      <c r="P24">
        <v>61.327707777036053</v>
      </c>
      <c r="Q24">
        <v>2.0033185310734463</v>
      </c>
      <c r="R24">
        <v>4.9959222096956024</v>
      </c>
      <c r="S24">
        <v>0</v>
      </c>
      <c r="T24">
        <v>0</v>
      </c>
      <c r="U24">
        <v>243.68874167776298</v>
      </c>
      <c r="V24">
        <v>0</v>
      </c>
      <c r="W24">
        <v>4.9997407725321885</v>
      </c>
      <c r="X24">
        <v>37.474184090009373</v>
      </c>
      <c r="Y24">
        <v>0</v>
      </c>
      <c r="Z24">
        <v>4.9939955999999999</v>
      </c>
      <c r="AA24">
        <v>10.83564</v>
      </c>
      <c r="AB24">
        <v>10.035570480000001</v>
      </c>
      <c r="AC24">
        <v>7.3819532320000008</v>
      </c>
      <c r="AD24">
        <v>9.2942917999999999</v>
      </c>
      <c r="AE24">
        <v>8.3751674000000005</v>
      </c>
      <c r="AF24">
        <v>0</v>
      </c>
      <c r="AG24">
        <v>0</v>
      </c>
      <c r="AH24">
        <v>38.846886999999995</v>
      </c>
      <c r="AI24">
        <v>1.6167099999999999</v>
      </c>
      <c r="AJ24">
        <v>0</v>
      </c>
      <c r="AK24">
        <v>12.827540000000001</v>
      </c>
      <c r="AL24">
        <v>20.155330000000003</v>
      </c>
      <c r="AM24">
        <v>4.0624761904761906</v>
      </c>
      <c r="AN24">
        <v>0</v>
      </c>
      <c r="AO24">
        <v>7.0568820000000008</v>
      </c>
      <c r="AP24">
        <v>2.9283659999999996</v>
      </c>
      <c r="AQ24">
        <v>0</v>
      </c>
      <c r="AR24">
        <v>12.478512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19.329285716509567</v>
      </c>
      <c r="BB24">
        <f t="shared" si="0"/>
        <v>592.35696590202735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17.998602508186959</v>
      </c>
      <c r="M25">
        <v>0</v>
      </c>
      <c r="N25">
        <v>30.001147490820074</v>
      </c>
      <c r="O25">
        <v>50.381144319889785</v>
      </c>
      <c r="P25">
        <v>61.327707777036053</v>
      </c>
      <c r="Q25">
        <v>5.5376515151515155</v>
      </c>
      <c r="R25">
        <v>10.767870019483681</v>
      </c>
      <c r="S25">
        <v>0</v>
      </c>
      <c r="T25">
        <v>0</v>
      </c>
      <c r="U25">
        <v>243.68874167776298</v>
      </c>
      <c r="V25">
        <v>4.6124145051194541</v>
      </c>
      <c r="W25">
        <v>11.410204597701151</v>
      </c>
      <c r="X25">
        <v>37.474184090009373</v>
      </c>
      <c r="Y25">
        <v>0</v>
      </c>
      <c r="Z25">
        <v>4.9939955999999999</v>
      </c>
      <c r="AA25">
        <v>10.83564</v>
      </c>
      <c r="AB25">
        <v>10.035570480000001</v>
      </c>
      <c r="AC25">
        <v>7.3819532320000008</v>
      </c>
      <c r="AD25">
        <v>9.2942917999999999</v>
      </c>
      <c r="AE25">
        <v>8.3751674000000005</v>
      </c>
      <c r="AF25">
        <v>0</v>
      </c>
      <c r="AG25">
        <v>0</v>
      </c>
      <c r="AH25">
        <v>38.846886999999995</v>
      </c>
      <c r="AI25">
        <v>1.6167099999999999</v>
      </c>
      <c r="AJ25">
        <v>0</v>
      </c>
      <c r="AK25">
        <v>12.827540000000001</v>
      </c>
      <c r="AL25">
        <v>20.155330000000003</v>
      </c>
      <c r="AM25">
        <v>4.0624761904761906</v>
      </c>
      <c r="AN25">
        <v>0</v>
      </c>
      <c r="AO25">
        <v>7.0568820000000008</v>
      </c>
      <c r="AP25">
        <v>2.9283659999999996</v>
      </c>
      <c r="AQ25">
        <v>0</v>
      </c>
      <c r="AR25">
        <v>12.478512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19.977233340018998</v>
      </c>
      <c r="BB25">
        <f t="shared" si="0"/>
        <v>612.21369214561832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17.998881929271413</v>
      </c>
      <c r="M26">
        <v>0</v>
      </c>
      <c r="N26">
        <v>30.001147490820074</v>
      </c>
      <c r="O26">
        <v>50.381144319889785</v>
      </c>
      <c r="P26">
        <v>61.327707777036053</v>
      </c>
      <c r="Q26">
        <v>5.5376515151515155</v>
      </c>
      <c r="R26">
        <v>10.767870019483681</v>
      </c>
      <c r="S26">
        <v>0</v>
      </c>
      <c r="T26">
        <v>0</v>
      </c>
      <c r="U26">
        <v>243.68874167776298</v>
      </c>
      <c r="V26">
        <v>4.6124145051194541</v>
      </c>
      <c r="W26">
        <v>11.410204597701151</v>
      </c>
      <c r="X26">
        <v>37.474184090009373</v>
      </c>
      <c r="Y26">
        <v>0</v>
      </c>
      <c r="Z26">
        <v>4.9939955999999999</v>
      </c>
      <c r="AA26">
        <v>10.83564</v>
      </c>
      <c r="AB26">
        <v>10.035570480000001</v>
      </c>
      <c r="AC26">
        <v>7.3819532320000008</v>
      </c>
      <c r="AD26">
        <v>9.2942917999999999</v>
      </c>
      <c r="AE26">
        <v>8.3751674000000005</v>
      </c>
      <c r="AF26">
        <v>0</v>
      </c>
      <c r="AG26">
        <v>0</v>
      </c>
      <c r="AH26">
        <v>38.846886999999995</v>
      </c>
      <c r="AI26">
        <v>1.6167099999999999</v>
      </c>
      <c r="AJ26">
        <v>0</v>
      </c>
      <c r="AK26">
        <v>12.827540000000001</v>
      </c>
      <c r="AL26">
        <v>20.155330000000003</v>
      </c>
      <c r="AM26">
        <v>4.0624761904761906</v>
      </c>
      <c r="AN26">
        <v>0</v>
      </c>
      <c r="AO26">
        <v>7.0568820000000008</v>
      </c>
      <c r="AP26">
        <v>2.9283659999999996</v>
      </c>
      <c r="AQ26">
        <v>0</v>
      </c>
      <c r="AR26">
        <v>12.478512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19.977242175230387</v>
      </c>
      <c r="BB26">
        <f t="shared" si="0"/>
        <v>612.21396273149139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17.822946289511801</v>
      </c>
      <c r="M27">
        <v>0</v>
      </c>
      <c r="N27">
        <v>30.001147490820074</v>
      </c>
      <c r="O27">
        <v>50.381144319889785</v>
      </c>
      <c r="P27">
        <v>61.327707777036053</v>
      </c>
      <c r="Q27">
        <v>5.5376515151515155</v>
      </c>
      <c r="R27">
        <v>10.767870019483681</v>
      </c>
      <c r="S27">
        <v>0</v>
      </c>
      <c r="T27">
        <v>0</v>
      </c>
      <c r="U27">
        <v>243.68874167776298</v>
      </c>
      <c r="V27">
        <v>0</v>
      </c>
      <c r="W27">
        <v>11.410204597701151</v>
      </c>
      <c r="X27">
        <v>37.474184090009373</v>
      </c>
      <c r="Y27">
        <v>0</v>
      </c>
      <c r="Z27">
        <v>4.9939955999999999</v>
      </c>
      <c r="AA27">
        <v>10.83564</v>
      </c>
      <c r="AB27">
        <v>10.035570480000001</v>
      </c>
      <c r="AC27">
        <v>7.3819532320000008</v>
      </c>
      <c r="AD27">
        <v>9.2942917999999999</v>
      </c>
      <c r="AE27">
        <v>8.3751674000000005</v>
      </c>
      <c r="AF27">
        <v>0</v>
      </c>
      <c r="AG27">
        <v>0</v>
      </c>
      <c r="AH27">
        <v>38.846886999999995</v>
      </c>
      <c r="AI27">
        <v>4.8501299999999992</v>
      </c>
      <c r="AJ27">
        <v>0</v>
      </c>
      <c r="AK27">
        <v>12.827540000000001</v>
      </c>
      <c r="AL27">
        <v>21.247200000000007</v>
      </c>
      <c r="AM27">
        <v>4.0624761904761906</v>
      </c>
      <c r="AN27">
        <v>0</v>
      </c>
      <c r="AO27">
        <v>7.0568820000000008</v>
      </c>
      <c r="AP27">
        <v>2.9283659999999996</v>
      </c>
      <c r="AQ27">
        <v>0</v>
      </c>
      <c r="AR27">
        <v>12.478512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19.962609500364554</v>
      </c>
      <c r="BB27">
        <f t="shared" si="0"/>
        <v>611.76553526147813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17.822898624252037</v>
      </c>
      <c r="M28">
        <v>0</v>
      </c>
      <c r="N28">
        <v>30.001147490820074</v>
      </c>
      <c r="O28">
        <v>50.381144319889785</v>
      </c>
      <c r="P28">
        <v>61.327707777036053</v>
      </c>
      <c r="Q28">
        <v>5.5376515151515155</v>
      </c>
      <c r="R28">
        <v>10.767870019483681</v>
      </c>
      <c r="S28">
        <v>0</v>
      </c>
      <c r="T28">
        <v>0</v>
      </c>
      <c r="U28">
        <v>243.68874167776298</v>
      </c>
      <c r="V28">
        <v>4.6124145051194541</v>
      </c>
      <c r="W28">
        <v>11.410204597701151</v>
      </c>
      <c r="X28">
        <v>37.474184090009373</v>
      </c>
      <c r="Y28">
        <v>0</v>
      </c>
      <c r="Z28">
        <v>4.9939955999999999</v>
      </c>
      <c r="AA28">
        <v>10.83564</v>
      </c>
      <c r="AB28">
        <v>10.035570480000001</v>
      </c>
      <c r="AC28">
        <v>7.3819532320000008</v>
      </c>
      <c r="AD28">
        <v>9.2942917999999999</v>
      </c>
      <c r="AE28">
        <v>8.3751674000000005</v>
      </c>
      <c r="AF28">
        <v>0</v>
      </c>
      <c r="AG28">
        <v>0</v>
      </c>
      <c r="AH28">
        <v>38.846886999999995</v>
      </c>
      <c r="AI28">
        <v>16.610078539999996</v>
      </c>
      <c r="AJ28">
        <v>0</v>
      </c>
      <c r="AK28">
        <v>12.827540000000001</v>
      </c>
      <c r="AL28">
        <v>21.247200000000007</v>
      </c>
      <c r="AM28">
        <v>4.0624761904761906</v>
      </c>
      <c r="AN28">
        <v>0</v>
      </c>
      <c r="AO28">
        <v>7.0568820000000008</v>
      </c>
      <c r="AP28">
        <v>2.9283659999999996</v>
      </c>
      <c r="AQ28">
        <v>0</v>
      </c>
      <c r="AR28">
        <v>12.478512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20.479974702532022</v>
      </c>
      <c r="BB28">
        <f t="shared" si="0"/>
        <v>627.62048543917035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17.822898624252037</v>
      </c>
      <c r="M29">
        <v>0</v>
      </c>
      <c r="N29">
        <v>30.001147490820074</v>
      </c>
      <c r="O29">
        <v>50.381144319889785</v>
      </c>
      <c r="P29">
        <v>61.327707777036053</v>
      </c>
      <c r="Q29">
        <v>5.5376515151515155</v>
      </c>
      <c r="R29">
        <v>10.767870019483681</v>
      </c>
      <c r="S29">
        <v>0</v>
      </c>
      <c r="T29">
        <v>0</v>
      </c>
      <c r="U29">
        <v>243.68874167776298</v>
      </c>
      <c r="V29">
        <v>4.6124145051194541</v>
      </c>
      <c r="W29">
        <v>11.410204597701151</v>
      </c>
      <c r="X29">
        <v>37.474184090009373</v>
      </c>
      <c r="Y29">
        <v>0</v>
      </c>
      <c r="Z29">
        <v>4.9939955999999999</v>
      </c>
      <c r="AA29">
        <v>10.83564</v>
      </c>
      <c r="AB29">
        <v>10.035570480000001</v>
      </c>
      <c r="AC29">
        <v>7.3819532320000008</v>
      </c>
      <c r="AD29">
        <v>9.2942917999999999</v>
      </c>
      <c r="AE29">
        <v>8.3751674000000005</v>
      </c>
      <c r="AF29">
        <v>0</v>
      </c>
      <c r="AG29">
        <v>0</v>
      </c>
      <c r="AH29">
        <v>38.846886999999995</v>
      </c>
      <c r="AI29">
        <v>16.610078539999996</v>
      </c>
      <c r="AJ29">
        <v>0</v>
      </c>
      <c r="AK29">
        <v>12.827540000000001</v>
      </c>
      <c r="AL29">
        <v>21.247200000000007</v>
      </c>
      <c r="AM29">
        <v>4.0624761904761906</v>
      </c>
      <c r="AN29">
        <v>0</v>
      </c>
      <c r="AO29">
        <v>7.0568820000000008</v>
      </c>
      <c r="AP29">
        <v>2.9283659999999996</v>
      </c>
      <c r="AQ29">
        <v>0</v>
      </c>
      <c r="AR29">
        <v>12.478512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20.479974702532022</v>
      </c>
      <c r="BB29">
        <f t="shared" si="0"/>
        <v>627.62048543917035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17.822898624252037</v>
      </c>
      <c r="M30">
        <v>0</v>
      </c>
      <c r="N30">
        <v>30.001147490820074</v>
      </c>
      <c r="O30">
        <v>50.381144319889785</v>
      </c>
      <c r="P30">
        <v>61.327707777036053</v>
      </c>
      <c r="Q30">
        <v>5.5376515151515155</v>
      </c>
      <c r="R30">
        <v>10.767870019483681</v>
      </c>
      <c r="S30">
        <v>0</v>
      </c>
      <c r="T30">
        <v>0</v>
      </c>
      <c r="U30">
        <v>243.68874167776298</v>
      </c>
      <c r="V30">
        <v>4.6124145051194541</v>
      </c>
      <c r="W30">
        <v>11.410204597701151</v>
      </c>
      <c r="X30">
        <v>37.474184090009373</v>
      </c>
      <c r="Y30">
        <v>0</v>
      </c>
      <c r="Z30">
        <v>4.9939955999999999</v>
      </c>
      <c r="AA30">
        <v>10.83564</v>
      </c>
      <c r="AB30">
        <v>10.035570480000001</v>
      </c>
      <c r="AC30">
        <v>7.3819532320000008</v>
      </c>
      <c r="AD30">
        <v>9.2942917999999999</v>
      </c>
      <c r="AE30">
        <v>8.3751674000000005</v>
      </c>
      <c r="AF30">
        <v>0</v>
      </c>
      <c r="AG30">
        <v>0</v>
      </c>
      <c r="AH30">
        <v>38.846886999999995</v>
      </c>
      <c r="AI30">
        <v>16.610078539999996</v>
      </c>
      <c r="AJ30">
        <v>0</v>
      </c>
      <c r="AK30">
        <v>12.827540000000001</v>
      </c>
      <c r="AL30">
        <v>21.247200000000007</v>
      </c>
      <c r="AM30">
        <v>4.0624761904761906</v>
      </c>
      <c r="AN30">
        <v>0</v>
      </c>
      <c r="AO30">
        <v>7.0568820000000008</v>
      </c>
      <c r="AP30">
        <v>2.9283659999999996</v>
      </c>
      <c r="AQ30">
        <v>0</v>
      </c>
      <c r="AR30">
        <v>12.478512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20.479974702532022</v>
      </c>
      <c r="BB30">
        <f t="shared" si="0"/>
        <v>627.62048543917035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17.822898624252037</v>
      </c>
      <c r="M31">
        <v>0</v>
      </c>
      <c r="N31">
        <v>30.001147490820074</v>
      </c>
      <c r="O31">
        <v>50.381144319889785</v>
      </c>
      <c r="P31">
        <v>61.327707777036053</v>
      </c>
      <c r="Q31">
        <v>5.5376515151515155</v>
      </c>
      <c r="R31">
        <v>10.767870019483681</v>
      </c>
      <c r="S31">
        <v>0</v>
      </c>
      <c r="T31">
        <v>0</v>
      </c>
      <c r="U31">
        <v>243.68874167776298</v>
      </c>
      <c r="V31">
        <v>4.6124145051194541</v>
      </c>
      <c r="W31">
        <v>11.410204597701151</v>
      </c>
      <c r="X31">
        <v>37.474184090009373</v>
      </c>
      <c r="Y31">
        <v>0</v>
      </c>
      <c r="Z31">
        <v>4.9939955999999999</v>
      </c>
      <c r="AA31">
        <v>10.83564</v>
      </c>
      <c r="AB31">
        <v>10.035570480000001</v>
      </c>
      <c r="AC31">
        <v>7.3819532320000008</v>
      </c>
      <c r="AD31">
        <v>9.2942917999999999</v>
      </c>
      <c r="AE31">
        <v>8.3751674000000005</v>
      </c>
      <c r="AF31">
        <v>0</v>
      </c>
      <c r="AG31">
        <v>0</v>
      </c>
      <c r="AH31">
        <v>38.846886999999995</v>
      </c>
      <c r="AI31">
        <v>16.610078539999996</v>
      </c>
      <c r="AJ31">
        <v>0</v>
      </c>
      <c r="AK31">
        <v>12.827540000000001</v>
      </c>
      <c r="AL31">
        <v>21.247200000000007</v>
      </c>
      <c r="AM31">
        <v>4.0624761904761906</v>
      </c>
      <c r="AN31">
        <v>0</v>
      </c>
      <c r="AO31">
        <v>7.0568820000000008</v>
      </c>
      <c r="AP31">
        <v>2.9283659999999996</v>
      </c>
      <c r="AQ31">
        <v>0</v>
      </c>
      <c r="AR31">
        <v>12.478512</v>
      </c>
      <c r="AS31">
        <v>8.2345072800000008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20.484164178532023</v>
      </c>
      <c r="BB31">
        <f t="shared" si="0"/>
        <v>627.74886796117028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17.822899512727563</v>
      </c>
      <c r="M32">
        <v>0</v>
      </c>
      <c r="N32">
        <v>30.001147490820074</v>
      </c>
      <c r="O32">
        <v>50.381144319889785</v>
      </c>
      <c r="P32">
        <v>61.327707777036053</v>
      </c>
      <c r="Q32">
        <v>2.0033185310734463</v>
      </c>
      <c r="R32">
        <v>4.9959222096956024</v>
      </c>
      <c r="S32">
        <v>0</v>
      </c>
      <c r="T32">
        <v>0</v>
      </c>
      <c r="U32">
        <v>243.68874167776298</v>
      </c>
      <c r="V32">
        <v>4.6124145051194541</v>
      </c>
      <c r="W32">
        <v>11.410204597701151</v>
      </c>
      <c r="X32">
        <v>37.474184090009373</v>
      </c>
      <c r="Y32">
        <v>0</v>
      </c>
      <c r="Z32">
        <v>4.9939955999999999</v>
      </c>
      <c r="AA32">
        <v>10.83564</v>
      </c>
      <c r="AB32">
        <v>10.035570480000001</v>
      </c>
      <c r="AC32">
        <v>7.3819532320000008</v>
      </c>
      <c r="AD32">
        <v>9.2942917999999999</v>
      </c>
      <c r="AE32">
        <v>8.3751674000000005</v>
      </c>
      <c r="AF32">
        <v>0</v>
      </c>
      <c r="AG32">
        <v>0</v>
      </c>
      <c r="AH32">
        <v>38.846886999999995</v>
      </c>
      <c r="AI32">
        <v>16.610078539999996</v>
      </c>
      <c r="AJ32">
        <v>0</v>
      </c>
      <c r="AK32">
        <v>12.827540000000001</v>
      </c>
      <c r="AL32">
        <v>21.247200000000007</v>
      </c>
      <c r="AM32">
        <v>4.0624761904761906</v>
      </c>
      <c r="AN32">
        <v>0</v>
      </c>
      <c r="AO32">
        <v>7.0568820000000008</v>
      </c>
      <c r="AP32">
        <v>2.9283659999999996</v>
      </c>
      <c r="AQ32">
        <v>0</v>
      </c>
      <c r="AR32">
        <v>12.478512</v>
      </c>
      <c r="AS32">
        <v>8.2345072800000008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20.190085761164028</v>
      </c>
      <c r="BB32">
        <f t="shared" si="0"/>
        <v>618.73666647314769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17.823060551008187</v>
      </c>
      <c r="M33">
        <v>0</v>
      </c>
      <c r="N33">
        <v>30.001147490820074</v>
      </c>
      <c r="O33">
        <v>50.381144319889785</v>
      </c>
      <c r="P33">
        <v>61.327707777036053</v>
      </c>
      <c r="Q33">
        <v>2.0024013677811552</v>
      </c>
      <c r="R33">
        <v>4.9972718386346004</v>
      </c>
      <c r="S33">
        <v>0</v>
      </c>
      <c r="T33">
        <v>0</v>
      </c>
      <c r="U33">
        <v>243.68874167776298</v>
      </c>
      <c r="V33">
        <v>0.42398813102921562</v>
      </c>
      <c r="W33">
        <v>11.410204597701151</v>
      </c>
      <c r="X33">
        <v>37.474184090009373</v>
      </c>
      <c r="Y33">
        <v>0</v>
      </c>
      <c r="Z33">
        <v>4.9939955999999999</v>
      </c>
      <c r="AA33">
        <v>10.83564</v>
      </c>
      <c r="AB33">
        <v>10.035570480000001</v>
      </c>
      <c r="AC33">
        <v>7.3819532320000008</v>
      </c>
      <c r="AD33">
        <v>9.2942917999999999</v>
      </c>
      <c r="AE33">
        <v>8.3751674000000005</v>
      </c>
      <c r="AF33">
        <v>0</v>
      </c>
      <c r="AG33">
        <v>0</v>
      </c>
      <c r="AH33">
        <v>38.846886999999995</v>
      </c>
      <c r="AI33">
        <v>16.610078539999996</v>
      </c>
      <c r="AJ33">
        <v>0</v>
      </c>
      <c r="AK33">
        <v>12.827540000000001</v>
      </c>
      <c r="AL33">
        <v>20.155330000000003</v>
      </c>
      <c r="AM33">
        <v>4.0624761904761906</v>
      </c>
      <c r="AN33">
        <v>0</v>
      </c>
      <c r="AO33">
        <v>7.0568820000000008</v>
      </c>
      <c r="AP33">
        <v>2.9283659999999996</v>
      </c>
      <c r="AQ33">
        <v>0</v>
      </c>
      <c r="AR33">
        <v>12.478512</v>
      </c>
      <c r="AS33">
        <v>8.2345072800000008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20.023247123364872</v>
      </c>
      <c r="BB33">
        <f t="shared" si="0"/>
        <v>613.6238022407839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17.823060551008187</v>
      </c>
      <c r="M34">
        <v>0</v>
      </c>
      <c r="N34">
        <v>30.001147490820074</v>
      </c>
      <c r="O34">
        <v>50.381144319889785</v>
      </c>
      <c r="P34">
        <v>61.327707777036053</v>
      </c>
      <c r="Q34">
        <v>2.0024013677811552</v>
      </c>
      <c r="R34">
        <v>4.9972718386346004</v>
      </c>
      <c r="S34">
        <v>0</v>
      </c>
      <c r="T34">
        <v>0</v>
      </c>
      <c r="U34">
        <v>243.68874167776298</v>
      </c>
      <c r="V34">
        <v>0</v>
      </c>
      <c r="W34">
        <v>11.410204597701151</v>
      </c>
      <c r="X34">
        <v>37.474184090009373</v>
      </c>
      <c r="Y34">
        <v>0</v>
      </c>
      <c r="Z34">
        <v>4.9939955999999999</v>
      </c>
      <c r="AA34">
        <v>10.83564</v>
      </c>
      <c r="AB34">
        <v>10.035570480000001</v>
      </c>
      <c r="AC34">
        <v>7.3819532320000008</v>
      </c>
      <c r="AD34">
        <v>9.2942917999999999</v>
      </c>
      <c r="AE34">
        <v>8.3751674000000005</v>
      </c>
      <c r="AF34">
        <v>0</v>
      </c>
      <c r="AG34">
        <v>0</v>
      </c>
      <c r="AH34">
        <v>38.846886999999995</v>
      </c>
      <c r="AI34">
        <v>4.8501299999999992</v>
      </c>
      <c r="AJ34">
        <v>0</v>
      </c>
      <c r="AK34">
        <v>12.827540000000001</v>
      </c>
      <c r="AL34">
        <v>20.155330000000003</v>
      </c>
      <c r="AM34">
        <v>4.0624761904761906</v>
      </c>
      <c r="AN34">
        <v>0</v>
      </c>
      <c r="AO34">
        <v>7.0568820000000008</v>
      </c>
      <c r="AP34">
        <v>2.9283659999999996</v>
      </c>
      <c r="AQ34">
        <v>0</v>
      </c>
      <c r="AR34">
        <v>12.478512</v>
      </c>
      <c r="AS34">
        <v>8.2345072800000008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19.638234638312575</v>
      </c>
      <c r="BB34">
        <f t="shared" si="0"/>
        <v>601.82487805480696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17.916331280882012</v>
      </c>
      <c r="M35">
        <v>0</v>
      </c>
      <c r="N35">
        <v>30.001147490820074</v>
      </c>
      <c r="O35">
        <v>50.381144319889785</v>
      </c>
      <c r="P35">
        <v>61.327707777036053</v>
      </c>
      <c r="Q35">
        <v>2.9023677714543816</v>
      </c>
      <c r="R35">
        <v>5.1971237178192844</v>
      </c>
      <c r="S35">
        <v>0</v>
      </c>
      <c r="T35">
        <v>0</v>
      </c>
      <c r="U35">
        <v>243.68874167776298</v>
      </c>
      <c r="V35">
        <v>0</v>
      </c>
      <c r="W35">
        <v>5.0000882986360375</v>
      </c>
      <c r="X35">
        <v>15.003796935135643</v>
      </c>
      <c r="Y35">
        <v>0</v>
      </c>
      <c r="Z35">
        <v>4.9939955999999999</v>
      </c>
      <c r="AA35">
        <v>10.83564</v>
      </c>
      <c r="AB35">
        <v>10.035570480000001</v>
      </c>
      <c r="AC35">
        <v>7.3819532320000008</v>
      </c>
      <c r="AD35">
        <v>9.2942917999999999</v>
      </c>
      <c r="AE35">
        <v>8.3751674000000005</v>
      </c>
      <c r="AF35">
        <v>0</v>
      </c>
      <c r="AG35">
        <v>0</v>
      </c>
      <c r="AH35">
        <v>38.846886999999995</v>
      </c>
      <c r="AI35">
        <v>4.8501299999999992</v>
      </c>
      <c r="AJ35">
        <v>0</v>
      </c>
      <c r="AK35">
        <v>12.827540000000001</v>
      </c>
      <c r="AL35">
        <v>20.155330000000003</v>
      </c>
      <c r="AM35">
        <v>4.0624761904761906</v>
      </c>
      <c r="AN35">
        <v>0</v>
      </c>
      <c r="AO35">
        <v>7.4676</v>
      </c>
      <c r="AP35">
        <v>2.9283659999999996</v>
      </c>
      <c r="AQ35">
        <v>0</v>
      </c>
      <c r="AR35">
        <v>12.478512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18.772101622105712</v>
      </c>
      <c r="BB35">
        <f t="shared" si="0"/>
        <v>575.28174263180676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17.916331280882012</v>
      </c>
      <c r="M36">
        <v>0</v>
      </c>
      <c r="N36">
        <v>30.001147490820074</v>
      </c>
      <c r="O36">
        <v>50.381144319889785</v>
      </c>
      <c r="P36">
        <v>61.327707777036053</v>
      </c>
      <c r="Q36">
        <v>2.9023677714543816</v>
      </c>
      <c r="R36">
        <v>5.1971237178192844</v>
      </c>
      <c r="S36">
        <v>0</v>
      </c>
      <c r="T36">
        <v>0</v>
      </c>
      <c r="U36">
        <v>243.68874167776298</v>
      </c>
      <c r="V36">
        <v>0</v>
      </c>
      <c r="W36">
        <v>5.0000882986360375</v>
      </c>
      <c r="X36">
        <v>15.003485962238173</v>
      </c>
      <c r="Y36">
        <v>0</v>
      </c>
      <c r="Z36">
        <v>4.9939955999999999</v>
      </c>
      <c r="AA36">
        <v>10.83564</v>
      </c>
      <c r="AB36">
        <v>10.035570480000001</v>
      </c>
      <c r="AC36">
        <v>7.3819532320000008</v>
      </c>
      <c r="AD36">
        <v>9.2942917999999999</v>
      </c>
      <c r="AE36">
        <v>8.3751674000000005</v>
      </c>
      <c r="AF36">
        <v>0</v>
      </c>
      <c r="AG36">
        <v>0</v>
      </c>
      <c r="AH36">
        <v>38.846886999999995</v>
      </c>
      <c r="AI36">
        <v>4.8501299999999992</v>
      </c>
      <c r="AJ36">
        <v>0</v>
      </c>
      <c r="AK36">
        <v>12.827540000000001</v>
      </c>
      <c r="AL36">
        <v>20.155330000000003</v>
      </c>
      <c r="AM36">
        <v>4.0624761904761906</v>
      </c>
      <c r="AN36">
        <v>0</v>
      </c>
      <c r="AO36">
        <v>7.4676</v>
      </c>
      <c r="AP36">
        <v>2.9283659999999996</v>
      </c>
      <c r="AQ36">
        <v>0</v>
      </c>
      <c r="AR36">
        <v>12.478512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18.772091792116282</v>
      </c>
      <c r="BB36">
        <f t="shared" si="0"/>
        <v>575.28144148889885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17.946952130912234</v>
      </c>
      <c r="M37">
        <v>0</v>
      </c>
      <c r="N37">
        <v>30.001147490820074</v>
      </c>
      <c r="O37">
        <v>50.381144319889785</v>
      </c>
      <c r="P37">
        <v>61.327707777036053</v>
      </c>
      <c r="Q37">
        <v>2.9023677714543816</v>
      </c>
      <c r="R37">
        <v>5.1971237178192844</v>
      </c>
      <c r="S37">
        <v>0</v>
      </c>
      <c r="T37">
        <v>0</v>
      </c>
      <c r="U37">
        <v>243.68874167776298</v>
      </c>
      <c r="V37">
        <v>0</v>
      </c>
      <c r="W37">
        <v>5.0000882986360375</v>
      </c>
      <c r="X37">
        <v>15.003050141972123</v>
      </c>
      <c r="Y37">
        <v>0</v>
      </c>
      <c r="Z37">
        <v>4.9939955999999999</v>
      </c>
      <c r="AA37">
        <v>10.83564</v>
      </c>
      <c r="AB37">
        <v>10.035570480000001</v>
      </c>
      <c r="AC37">
        <v>7.3819532320000008</v>
      </c>
      <c r="AD37">
        <v>9.2942917999999999</v>
      </c>
      <c r="AE37">
        <v>8.3751674000000005</v>
      </c>
      <c r="AF37">
        <v>0</v>
      </c>
      <c r="AG37">
        <v>0</v>
      </c>
      <c r="AH37">
        <v>38.846886999999995</v>
      </c>
      <c r="AI37">
        <v>4.8501299999999992</v>
      </c>
      <c r="AJ37">
        <v>0</v>
      </c>
      <c r="AK37">
        <v>12.827540000000001</v>
      </c>
      <c r="AL37">
        <v>20.155330000000003</v>
      </c>
      <c r="AM37">
        <v>4.0624761904761906</v>
      </c>
      <c r="AN37">
        <v>0</v>
      </c>
      <c r="AO37">
        <v>7.3182479999999996</v>
      </c>
      <c r="AP37">
        <v>2.9283659999999996</v>
      </c>
      <c r="AQ37">
        <v>0</v>
      </c>
      <c r="AR37">
        <v>12.478512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18.768326088555881</v>
      </c>
      <c r="BB37">
        <f t="shared" si="0"/>
        <v>575.16604022222339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17.946952130912234</v>
      </c>
      <c r="M38">
        <v>0</v>
      </c>
      <c r="N38">
        <v>30.001147490820074</v>
      </c>
      <c r="O38">
        <v>50.381144319889785</v>
      </c>
      <c r="P38">
        <v>61.327707777036053</v>
      </c>
      <c r="Q38">
        <v>2.9023677714543816</v>
      </c>
      <c r="R38">
        <v>5.1971237178192844</v>
      </c>
      <c r="S38">
        <v>0</v>
      </c>
      <c r="T38">
        <v>0</v>
      </c>
      <c r="U38">
        <v>243.68874167776298</v>
      </c>
      <c r="V38">
        <v>0</v>
      </c>
      <c r="W38">
        <v>5.0000882986360375</v>
      </c>
      <c r="X38">
        <v>15.003441945846719</v>
      </c>
      <c r="Y38">
        <v>0</v>
      </c>
      <c r="Z38">
        <v>4.9939955999999999</v>
      </c>
      <c r="AA38">
        <v>10.83564</v>
      </c>
      <c r="AB38">
        <v>10.035570480000001</v>
      </c>
      <c r="AC38">
        <v>7.3819532320000008</v>
      </c>
      <c r="AD38">
        <v>9.2942917999999999</v>
      </c>
      <c r="AE38">
        <v>8.3751674000000005</v>
      </c>
      <c r="AF38">
        <v>0</v>
      </c>
      <c r="AG38">
        <v>0</v>
      </c>
      <c r="AH38">
        <v>38.846886999999995</v>
      </c>
      <c r="AI38">
        <v>4.8501299999999992</v>
      </c>
      <c r="AJ38">
        <v>0</v>
      </c>
      <c r="AK38">
        <v>12.827540000000001</v>
      </c>
      <c r="AL38">
        <v>20.155330000000003</v>
      </c>
      <c r="AM38">
        <v>4.0624761904761906</v>
      </c>
      <c r="AN38">
        <v>0</v>
      </c>
      <c r="AO38">
        <v>7.3182479999999996</v>
      </c>
      <c r="AP38">
        <v>2.9283659999999996</v>
      </c>
      <c r="AQ38">
        <v>0</v>
      </c>
      <c r="AR38">
        <v>12.478512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18.76833853206907</v>
      </c>
      <c r="BB38">
        <f t="shared" si="0"/>
        <v>575.16641958258492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17.946952130912234</v>
      </c>
      <c r="M39">
        <v>0</v>
      </c>
      <c r="N39">
        <v>30.001147490820074</v>
      </c>
      <c r="O39">
        <v>50.381144319889785</v>
      </c>
      <c r="P39">
        <v>61.327707777036053</v>
      </c>
      <c r="Q39">
        <v>2.9023677714543816</v>
      </c>
      <c r="R39">
        <v>5.1971237178192844</v>
      </c>
      <c r="S39">
        <v>0</v>
      </c>
      <c r="T39">
        <v>0</v>
      </c>
      <c r="U39">
        <v>243.68874167776298</v>
      </c>
      <c r="V39">
        <v>0</v>
      </c>
      <c r="W39">
        <v>4.9979357359965269</v>
      </c>
      <c r="X39">
        <v>15.003036929057338</v>
      </c>
      <c r="Y39">
        <v>0</v>
      </c>
      <c r="Z39">
        <v>4.9939955999999999</v>
      </c>
      <c r="AA39">
        <v>10.83564</v>
      </c>
      <c r="AB39">
        <v>10.035570480000001</v>
      </c>
      <c r="AC39">
        <v>7.3819532320000008</v>
      </c>
      <c r="AD39">
        <v>9.2942917999999999</v>
      </c>
      <c r="AE39">
        <v>8.3751674000000005</v>
      </c>
      <c r="AF39">
        <v>0</v>
      </c>
      <c r="AG39">
        <v>0</v>
      </c>
      <c r="AH39">
        <v>38.846886999999995</v>
      </c>
      <c r="AI39">
        <v>4.8501299999999992</v>
      </c>
      <c r="AJ39">
        <v>0</v>
      </c>
      <c r="AK39">
        <v>12.827540000000001</v>
      </c>
      <c r="AL39">
        <v>20.155330000000003</v>
      </c>
      <c r="AM39">
        <v>4.0624761904761906</v>
      </c>
      <c r="AN39">
        <v>0</v>
      </c>
      <c r="AO39">
        <v>7.3182479999999996</v>
      </c>
      <c r="AP39">
        <v>3.0585155999999998</v>
      </c>
      <c r="AQ39">
        <v>0</v>
      </c>
      <c r="AR39">
        <v>12.478512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18.772370465985166</v>
      </c>
      <c r="BB39">
        <f t="shared" si="0"/>
        <v>575.28997966923976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17.946952130912234</v>
      </c>
      <c r="M40">
        <v>0</v>
      </c>
      <c r="N40">
        <v>30.001147490820074</v>
      </c>
      <c r="O40">
        <v>50.381144319889785</v>
      </c>
      <c r="P40">
        <v>61.327707777036053</v>
      </c>
      <c r="Q40">
        <v>2.9023677714543816</v>
      </c>
      <c r="R40">
        <v>5.1971237178192844</v>
      </c>
      <c r="S40">
        <v>0</v>
      </c>
      <c r="T40">
        <v>0</v>
      </c>
      <c r="U40">
        <v>243.68874167776298</v>
      </c>
      <c r="V40">
        <v>0</v>
      </c>
      <c r="W40">
        <v>4.9979357359965269</v>
      </c>
      <c r="X40">
        <v>15.003036929057338</v>
      </c>
      <c r="Y40">
        <v>0</v>
      </c>
      <c r="Z40">
        <v>4.9939955999999999</v>
      </c>
      <c r="AA40">
        <v>10.83564</v>
      </c>
      <c r="AB40">
        <v>10.035570480000001</v>
      </c>
      <c r="AC40">
        <v>7.3819532320000008</v>
      </c>
      <c r="AD40">
        <v>9.2942917999999999</v>
      </c>
      <c r="AE40">
        <v>8.3751674000000005</v>
      </c>
      <c r="AF40">
        <v>0</v>
      </c>
      <c r="AG40">
        <v>0</v>
      </c>
      <c r="AH40">
        <v>38.846886999999995</v>
      </c>
      <c r="AI40">
        <v>4.8501299999999992</v>
      </c>
      <c r="AJ40">
        <v>0</v>
      </c>
      <c r="AK40">
        <v>12.827540000000001</v>
      </c>
      <c r="AL40">
        <v>20.155330000000003</v>
      </c>
      <c r="AM40">
        <v>4.0624761904761906</v>
      </c>
      <c r="AN40">
        <v>0</v>
      </c>
      <c r="AO40">
        <v>7.3182479999999996</v>
      </c>
      <c r="AP40">
        <v>3.0585155999999998</v>
      </c>
      <c r="AQ40">
        <v>0</v>
      </c>
      <c r="AR40">
        <v>12.478512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18.772370465985166</v>
      </c>
      <c r="BB40">
        <f t="shared" si="0"/>
        <v>575.28997966923976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17.82301120204307</v>
      </c>
      <c r="M41">
        <v>0</v>
      </c>
      <c r="N41">
        <v>30.001147490820074</v>
      </c>
      <c r="O41">
        <v>50.381144319889785</v>
      </c>
      <c r="P41">
        <v>61.327707777036053</v>
      </c>
      <c r="Q41">
        <v>2.9023677714543816</v>
      </c>
      <c r="R41">
        <v>5.1971237178192844</v>
      </c>
      <c r="S41">
        <v>0</v>
      </c>
      <c r="T41">
        <v>0</v>
      </c>
      <c r="U41">
        <v>243.68874167776298</v>
      </c>
      <c r="V41">
        <v>0</v>
      </c>
      <c r="W41">
        <v>4.9979357359965269</v>
      </c>
      <c r="X41">
        <v>15.003036929057338</v>
      </c>
      <c r="Y41">
        <v>0</v>
      </c>
      <c r="Z41">
        <v>4.9939955999999999</v>
      </c>
      <c r="AA41">
        <v>10.83564</v>
      </c>
      <c r="AB41">
        <v>10.035570480000001</v>
      </c>
      <c r="AC41">
        <v>7.3819532320000008</v>
      </c>
      <c r="AD41">
        <v>9.2942917999999999</v>
      </c>
      <c r="AE41">
        <v>8.3751674000000005</v>
      </c>
      <c r="AF41">
        <v>0</v>
      </c>
      <c r="AG41">
        <v>0</v>
      </c>
      <c r="AH41">
        <v>38.846886999999995</v>
      </c>
      <c r="AI41">
        <v>4.8501299999999992</v>
      </c>
      <c r="AJ41">
        <v>0</v>
      </c>
      <c r="AK41">
        <v>12.827540000000001</v>
      </c>
      <c r="AL41">
        <v>20.155330000000003</v>
      </c>
      <c r="AM41">
        <v>4.0624761904761906</v>
      </c>
      <c r="AN41">
        <v>0</v>
      </c>
      <c r="AO41">
        <v>7.3182479999999996</v>
      </c>
      <c r="AP41">
        <v>3.0585155999999998</v>
      </c>
      <c r="AQ41">
        <v>0</v>
      </c>
      <c r="AR41">
        <v>12.478512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18.768453918225955</v>
      </c>
      <c r="BB41">
        <f t="shared" si="0"/>
        <v>575.16995528812981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17.82301120204307</v>
      </c>
      <c r="M42">
        <v>0</v>
      </c>
      <c r="N42">
        <v>30.001147490820074</v>
      </c>
      <c r="O42">
        <v>50.381144319889785</v>
      </c>
      <c r="P42">
        <v>61.327707777036053</v>
      </c>
      <c r="Q42">
        <v>2.9108342596934174</v>
      </c>
      <c r="R42">
        <v>5.6386579106145254</v>
      </c>
      <c r="S42">
        <v>0</v>
      </c>
      <c r="T42">
        <v>0</v>
      </c>
      <c r="U42">
        <v>243.68874167776298</v>
      </c>
      <c r="V42">
        <v>0</v>
      </c>
      <c r="W42">
        <v>4.9979357359965269</v>
      </c>
      <c r="X42">
        <v>15.003036929057338</v>
      </c>
      <c r="Y42">
        <v>0</v>
      </c>
      <c r="Z42">
        <v>4.9939955999999999</v>
      </c>
      <c r="AA42">
        <v>10.83564</v>
      </c>
      <c r="AB42">
        <v>10.035570480000001</v>
      </c>
      <c r="AC42">
        <v>7.3819532320000008</v>
      </c>
      <c r="AD42">
        <v>9.2942917999999999</v>
      </c>
      <c r="AE42">
        <v>8.3751674000000005</v>
      </c>
      <c r="AF42">
        <v>0</v>
      </c>
      <c r="AG42">
        <v>0</v>
      </c>
      <c r="AH42">
        <v>38.846886999999995</v>
      </c>
      <c r="AI42">
        <v>4.8501299999999992</v>
      </c>
      <c r="AJ42">
        <v>0</v>
      </c>
      <c r="AK42">
        <v>12.827540000000001</v>
      </c>
      <c r="AL42">
        <v>20.155330000000003</v>
      </c>
      <c r="AM42">
        <v>4.0624761904761906</v>
      </c>
      <c r="AN42">
        <v>0</v>
      </c>
      <c r="AO42">
        <v>7.3182479999999996</v>
      </c>
      <c r="AP42">
        <v>3.0585155999999998</v>
      </c>
      <c r="AQ42">
        <v>0</v>
      </c>
      <c r="AR42">
        <v>12.478512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18.782673808795767</v>
      </c>
      <c r="BB42">
        <f t="shared" si="0"/>
        <v>575.60573607859442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17.946952130912234</v>
      </c>
      <c r="M43">
        <v>0</v>
      </c>
      <c r="N43">
        <v>30.001147490820074</v>
      </c>
      <c r="O43">
        <v>50.381144319889785</v>
      </c>
      <c r="P43">
        <v>61.327707777036053</v>
      </c>
      <c r="Q43">
        <v>2.9108342596934174</v>
      </c>
      <c r="R43">
        <v>5.6386579106145254</v>
      </c>
      <c r="S43">
        <v>0</v>
      </c>
      <c r="T43">
        <v>0</v>
      </c>
      <c r="U43">
        <v>243.68874167776298</v>
      </c>
      <c r="V43">
        <v>0</v>
      </c>
      <c r="W43">
        <v>4.9979357359965269</v>
      </c>
      <c r="X43">
        <v>15.003036929057338</v>
      </c>
      <c r="Y43">
        <v>0</v>
      </c>
      <c r="Z43">
        <v>4.9939955999999999</v>
      </c>
      <c r="AA43">
        <v>10.83564</v>
      </c>
      <c r="AB43">
        <v>10.035570480000001</v>
      </c>
      <c r="AC43">
        <v>7.3819532320000008</v>
      </c>
      <c r="AD43">
        <v>9.2942917999999999</v>
      </c>
      <c r="AE43">
        <v>8.3751674000000005</v>
      </c>
      <c r="AF43">
        <v>0</v>
      </c>
      <c r="AG43">
        <v>0</v>
      </c>
      <c r="AH43">
        <v>38.846886999999995</v>
      </c>
      <c r="AI43">
        <v>4.8501299999999992</v>
      </c>
      <c r="AJ43">
        <v>0</v>
      </c>
      <c r="AK43">
        <v>12.827540000000001</v>
      </c>
      <c r="AL43">
        <v>20.155330000000003</v>
      </c>
      <c r="AM43">
        <v>4.0624761904761906</v>
      </c>
      <c r="AN43">
        <v>0</v>
      </c>
      <c r="AO43">
        <v>7.3182479999999996</v>
      </c>
      <c r="AP43">
        <v>2.9283659999999996</v>
      </c>
      <c r="AQ43">
        <v>0</v>
      </c>
      <c r="AR43">
        <v>12.478512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18.782477588554972</v>
      </c>
      <c r="BB43">
        <f t="shared" si="0"/>
        <v>575.59972362770429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17.946952130912234</v>
      </c>
      <c r="M44">
        <v>0</v>
      </c>
      <c r="N44">
        <v>30.001147490820074</v>
      </c>
      <c r="O44">
        <v>50.381144319889785</v>
      </c>
      <c r="P44">
        <v>61.327707777036053</v>
      </c>
      <c r="Q44">
        <v>2.9108342596934174</v>
      </c>
      <c r="R44">
        <v>5.6386579106145254</v>
      </c>
      <c r="S44">
        <v>0</v>
      </c>
      <c r="T44">
        <v>0</v>
      </c>
      <c r="U44">
        <v>243.68874167776298</v>
      </c>
      <c r="V44">
        <v>0</v>
      </c>
      <c r="W44">
        <v>4.9979357359965269</v>
      </c>
      <c r="X44">
        <v>15.003036929057338</v>
      </c>
      <c r="Y44">
        <v>0</v>
      </c>
      <c r="Z44">
        <v>4.9939955999999999</v>
      </c>
      <c r="AA44">
        <v>10.83564</v>
      </c>
      <c r="AB44">
        <v>10.035570480000001</v>
      </c>
      <c r="AC44">
        <v>7.3819532320000008</v>
      </c>
      <c r="AD44">
        <v>9.2942917999999999</v>
      </c>
      <c r="AE44">
        <v>8.3751674000000005</v>
      </c>
      <c r="AF44">
        <v>0</v>
      </c>
      <c r="AG44">
        <v>0</v>
      </c>
      <c r="AH44">
        <v>38.846886999999995</v>
      </c>
      <c r="AI44">
        <v>4.8501299999999992</v>
      </c>
      <c r="AJ44">
        <v>0</v>
      </c>
      <c r="AK44">
        <v>12.827540000000001</v>
      </c>
      <c r="AL44">
        <v>20.155330000000003</v>
      </c>
      <c r="AM44">
        <v>4.0624761904761906</v>
      </c>
      <c r="AN44">
        <v>0</v>
      </c>
      <c r="AO44">
        <v>7.3182479999999996</v>
      </c>
      <c r="AP44">
        <v>2.9283659999999996</v>
      </c>
      <c r="AQ44">
        <v>0</v>
      </c>
      <c r="AR44">
        <v>12.478512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18.782477588554972</v>
      </c>
      <c r="BB44">
        <f t="shared" si="0"/>
        <v>575.59972362770429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17.946952130912234</v>
      </c>
      <c r="M45">
        <v>0</v>
      </c>
      <c r="N45">
        <v>30.001147490820074</v>
      </c>
      <c r="O45">
        <v>50.381144319889785</v>
      </c>
      <c r="P45">
        <v>61.327707777036053</v>
      </c>
      <c r="Q45">
        <v>2.9108342596934174</v>
      </c>
      <c r="R45">
        <v>5.6386579106145254</v>
      </c>
      <c r="S45">
        <v>0</v>
      </c>
      <c r="T45">
        <v>0</v>
      </c>
      <c r="U45">
        <v>243.68874167776298</v>
      </c>
      <c r="V45">
        <v>0</v>
      </c>
      <c r="W45">
        <v>4.9979357359965269</v>
      </c>
      <c r="X45">
        <v>15.003036929057338</v>
      </c>
      <c r="Y45">
        <v>0</v>
      </c>
      <c r="Z45">
        <v>4.9939955999999999</v>
      </c>
      <c r="AA45">
        <v>10.83564</v>
      </c>
      <c r="AB45">
        <v>10.035570480000001</v>
      </c>
      <c r="AC45">
        <v>7.3819532320000008</v>
      </c>
      <c r="AD45">
        <v>9.2942917999999999</v>
      </c>
      <c r="AE45">
        <v>8.3751674000000005</v>
      </c>
      <c r="AF45">
        <v>0</v>
      </c>
      <c r="AG45">
        <v>0</v>
      </c>
      <c r="AH45">
        <v>38.846886999999995</v>
      </c>
      <c r="AI45">
        <v>4.8501299999999992</v>
      </c>
      <c r="AJ45">
        <v>0</v>
      </c>
      <c r="AK45">
        <v>12.827540000000001</v>
      </c>
      <c r="AL45">
        <v>20.155330000000003</v>
      </c>
      <c r="AM45">
        <v>4.0624761904761906</v>
      </c>
      <c r="AN45">
        <v>0</v>
      </c>
      <c r="AO45">
        <v>7.3182479999999996</v>
      </c>
      <c r="AP45">
        <v>2.9283659999999996</v>
      </c>
      <c r="AQ45">
        <v>0</v>
      </c>
      <c r="AR45">
        <v>12.478512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18.782477588554972</v>
      </c>
      <c r="BB45">
        <f t="shared" si="0"/>
        <v>575.59972362770429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17.946952130912234</v>
      </c>
      <c r="M46">
        <v>0</v>
      </c>
      <c r="N46">
        <v>30.001147490820074</v>
      </c>
      <c r="O46">
        <v>50.381144319889785</v>
      </c>
      <c r="P46">
        <v>61.327707777036053</v>
      </c>
      <c r="Q46">
        <v>2.9108342596934174</v>
      </c>
      <c r="R46">
        <v>5.6386579106145254</v>
      </c>
      <c r="S46">
        <v>0</v>
      </c>
      <c r="T46">
        <v>0</v>
      </c>
      <c r="U46">
        <v>243.68874167776298</v>
      </c>
      <c r="V46">
        <v>0</v>
      </c>
      <c r="W46">
        <v>4.9979357359965269</v>
      </c>
      <c r="X46">
        <v>15.003036929057338</v>
      </c>
      <c r="Y46">
        <v>0</v>
      </c>
      <c r="Z46">
        <v>4.9939955999999999</v>
      </c>
      <c r="AA46">
        <v>10.83564</v>
      </c>
      <c r="AB46">
        <v>10.035570480000001</v>
      </c>
      <c r="AC46">
        <v>7.3819532320000008</v>
      </c>
      <c r="AD46">
        <v>9.2942917999999999</v>
      </c>
      <c r="AE46">
        <v>8.3751674000000005</v>
      </c>
      <c r="AF46">
        <v>0</v>
      </c>
      <c r="AG46">
        <v>0</v>
      </c>
      <c r="AH46">
        <v>38.846886999999995</v>
      </c>
      <c r="AI46">
        <v>4.8501299999999992</v>
      </c>
      <c r="AJ46">
        <v>0</v>
      </c>
      <c r="AK46">
        <v>12.827540000000001</v>
      </c>
      <c r="AL46">
        <v>20.155330000000003</v>
      </c>
      <c r="AM46">
        <v>4.0624761904761906</v>
      </c>
      <c r="AN46">
        <v>0</v>
      </c>
      <c r="AO46">
        <v>7.3182479999999996</v>
      </c>
      <c r="AP46">
        <v>2.9283659999999996</v>
      </c>
      <c r="AQ46">
        <v>0</v>
      </c>
      <c r="AR46">
        <v>12.478512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18.782477588554972</v>
      </c>
      <c r="BB46">
        <f t="shared" si="0"/>
        <v>575.59972362770429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17.946952130912234</v>
      </c>
      <c r="M47">
        <v>0</v>
      </c>
      <c r="N47">
        <v>30.001147490820074</v>
      </c>
      <c r="O47">
        <v>50.381144319889785</v>
      </c>
      <c r="P47">
        <v>61.327707777036053</v>
      </c>
      <c r="Q47">
        <v>2.9320730535714286</v>
      </c>
      <c r="R47">
        <v>5.6781908629441613</v>
      </c>
      <c r="S47">
        <v>0</v>
      </c>
      <c r="T47">
        <v>0</v>
      </c>
      <c r="U47">
        <v>243.68874167776298</v>
      </c>
      <c r="V47">
        <v>0</v>
      </c>
      <c r="W47">
        <v>4.9979357359965269</v>
      </c>
      <c r="X47">
        <v>14.995634840900632</v>
      </c>
      <c r="Y47">
        <v>0</v>
      </c>
      <c r="Z47">
        <v>4.9939955999999999</v>
      </c>
      <c r="AA47">
        <v>10.83564</v>
      </c>
      <c r="AB47">
        <v>10.035570480000001</v>
      </c>
      <c r="AC47">
        <v>7.3819532320000008</v>
      </c>
      <c r="AD47">
        <v>9.2942917999999999</v>
      </c>
      <c r="AE47">
        <v>8.3751674000000005</v>
      </c>
      <c r="AF47">
        <v>0</v>
      </c>
      <c r="AG47">
        <v>0</v>
      </c>
      <c r="AH47">
        <v>38.846886999999995</v>
      </c>
      <c r="AI47">
        <v>4.8501299999999992</v>
      </c>
      <c r="AJ47">
        <v>0</v>
      </c>
      <c r="AK47">
        <v>12.827540000000001</v>
      </c>
      <c r="AL47">
        <v>20.155330000000003</v>
      </c>
      <c r="AM47">
        <v>4.0624761904761906</v>
      </c>
      <c r="AN47">
        <v>0</v>
      </c>
      <c r="AO47">
        <v>7.3182479999999996</v>
      </c>
      <c r="AP47">
        <v>2.9283659999999996</v>
      </c>
      <c r="AQ47">
        <v>0</v>
      </c>
      <c r="AR47">
        <v>12.478512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18.784164042468575</v>
      </c>
      <c r="BB47">
        <f t="shared" si="0"/>
        <v>575.65140683184165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17.946952130912234</v>
      </c>
      <c r="M48">
        <v>0</v>
      </c>
      <c r="N48">
        <v>30.001147490820074</v>
      </c>
      <c r="O48">
        <v>50.381144319889785</v>
      </c>
      <c r="P48">
        <v>61.327707777036053</v>
      </c>
      <c r="Q48">
        <v>2.9320730535714286</v>
      </c>
      <c r="R48">
        <v>5.6781908629441613</v>
      </c>
      <c r="S48">
        <v>0</v>
      </c>
      <c r="T48">
        <v>0</v>
      </c>
      <c r="U48">
        <v>243.68874167776298</v>
      </c>
      <c r="V48">
        <v>0</v>
      </c>
      <c r="W48">
        <v>4.9979357359965269</v>
      </c>
      <c r="X48">
        <v>14.995634840900632</v>
      </c>
      <c r="Y48">
        <v>0</v>
      </c>
      <c r="Z48">
        <v>4.9939955999999999</v>
      </c>
      <c r="AA48">
        <v>10.83564</v>
      </c>
      <c r="AB48">
        <v>10.035570480000001</v>
      </c>
      <c r="AC48">
        <v>7.3819532320000008</v>
      </c>
      <c r="AD48">
        <v>9.2942917999999999</v>
      </c>
      <c r="AE48">
        <v>8.3751674000000005</v>
      </c>
      <c r="AF48">
        <v>0</v>
      </c>
      <c r="AG48">
        <v>0</v>
      </c>
      <c r="AH48">
        <v>38.846886999999995</v>
      </c>
      <c r="AI48">
        <v>4.8501299999999992</v>
      </c>
      <c r="AJ48">
        <v>0</v>
      </c>
      <c r="AK48">
        <v>12.827540000000001</v>
      </c>
      <c r="AL48">
        <v>20.155330000000003</v>
      </c>
      <c r="AM48">
        <v>4.0624761904761906</v>
      </c>
      <c r="AN48">
        <v>0</v>
      </c>
      <c r="AO48">
        <v>7.3182479999999996</v>
      </c>
      <c r="AP48">
        <v>2.9283659999999996</v>
      </c>
      <c r="AQ48">
        <v>0</v>
      </c>
      <c r="AR48">
        <v>12.478512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18.784164042468575</v>
      </c>
      <c r="BB48">
        <f t="shared" si="0"/>
        <v>575.65140683184165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17.82301120204307</v>
      </c>
      <c r="M49">
        <v>0</v>
      </c>
      <c r="N49">
        <v>30.001147490820074</v>
      </c>
      <c r="O49">
        <v>50.381144319889785</v>
      </c>
      <c r="P49">
        <v>61.327707777036053</v>
      </c>
      <c r="Q49">
        <v>2.9320730535714286</v>
      </c>
      <c r="R49">
        <v>5.4945341270903008</v>
      </c>
      <c r="S49">
        <v>0</v>
      </c>
      <c r="T49">
        <v>0</v>
      </c>
      <c r="U49">
        <v>243.68874167776298</v>
      </c>
      <c r="V49">
        <v>0</v>
      </c>
      <c r="W49">
        <v>4.9987849331713239</v>
      </c>
      <c r="X49">
        <v>15.001877229209686</v>
      </c>
      <c r="Y49">
        <v>0</v>
      </c>
      <c r="Z49">
        <v>4.9939955999999999</v>
      </c>
      <c r="AA49">
        <v>10.83564</v>
      </c>
      <c r="AB49">
        <v>10.035570480000001</v>
      </c>
      <c r="AC49">
        <v>7.3819532320000008</v>
      </c>
      <c r="AD49">
        <v>9.2942917999999999</v>
      </c>
      <c r="AE49">
        <v>8.3751674000000005</v>
      </c>
      <c r="AF49">
        <v>0</v>
      </c>
      <c r="AG49">
        <v>0</v>
      </c>
      <c r="AH49">
        <v>38.846886999999995</v>
      </c>
      <c r="AI49">
        <v>4.8501299999999992</v>
      </c>
      <c r="AJ49">
        <v>0</v>
      </c>
      <c r="AK49">
        <v>12.827540000000001</v>
      </c>
      <c r="AL49">
        <v>20.155330000000003</v>
      </c>
      <c r="AM49">
        <v>4.0624761904761906</v>
      </c>
      <c r="AN49">
        <v>0</v>
      </c>
      <c r="AO49">
        <v>7.3182479999999996</v>
      </c>
      <c r="AP49">
        <v>2.9283659999999996</v>
      </c>
      <c r="AQ49">
        <v>0</v>
      </c>
      <c r="AR49">
        <v>9.2537280000000006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18.672764819528798</v>
      </c>
      <c r="BB49">
        <f t="shared" si="0"/>
        <v>572.23751597554235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17.82301120204307</v>
      </c>
      <c r="M50">
        <v>0</v>
      </c>
      <c r="N50">
        <v>30.001147490820074</v>
      </c>
      <c r="O50">
        <v>50.381144319889785</v>
      </c>
      <c r="P50">
        <v>61.327707777036053</v>
      </c>
      <c r="Q50">
        <v>2.9320730535714286</v>
      </c>
      <c r="R50">
        <v>5.4945341270903008</v>
      </c>
      <c r="S50">
        <v>0</v>
      </c>
      <c r="T50">
        <v>0</v>
      </c>
      <c r="U50">
        <v>243.68874167776298</v>
      </c>
      <c r="V50">
        <v>0</v>
      </c>
      <c r="W50">
        <v>4.9987849331713239</v>
      </c>
      <c r="X50">
        <v>15.001877229209686</v>
      </c>
      <c r="Y50">
        <v>0</v>
      </c>
      <c r="Z50">
        <v>4.9939955999999999</v>
      </c>
      <c r="AA50">
        <v>10.83564</v>
      </c>
      <c r="AB50">
        <v>10.035570480000001</v>
      </c>
      <c r="AC50">
        <v>7.3819532320000008</v>
      </c>
      <c r="AD50">
        <v>9.2942917999999999</v>
      </c>
      <c r="AE50">
        <v>8.3751674000000005</v>
      </c>
      <c r="AF50">
        <v>0</v>
      </c>
      <c r="AG50">
        <v>0</v>
      </c>
      <c r="AH50">
        <v>38.846886999999995</v>
      </c>
      <c r="AI50">
        <v>4.8501299999999992</v>
      </c>
      <c r="AJ50">
        <v>0</v>
      </c>
      <c r="AK50">
        <v>12.827540000000001</v>
      </c>
      <c r="AL50">
        <v>20.155330000000003</v>
      </c>
      <c r="AM50">
        <v>4.0624761904761906</v>
      </c>
      <c r="AN50">
        <v>0</v>
      </c>
      <c r="AO50">
        <v>7.3182479999999996</v>
      </c>
      <c r="AP50">
        <v>2.9283659999999996</v>
      </c>
      <c r="AQ50">
        <v>0</v>
      </c>
      <c r="AR50">
        <v>9.2537280000000006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18.672764819528798</v>
      </c>
      <c r="BB50">
        <f t="shared" si="0"/>
        <v>572.23751597554235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17.82301120204307</v>
      </c>
      <c r="M51">
        <v>0</v>
      </c>
      <c r="N51">
        <v>30.001147490820074</v>
      </c>
      <c r="O51">
        <v>50.381144319889785</v>
      </c>
      <c r="P51">
        <v>61.327707777036053</v>
      </c>
      <c r="Q51">
        <v>2.9320730535714286</v>
      </c>
      <c r="R51">
        <v>5.4945341270903008</v>
      </c>
      <c r="S51">
        <v>0</v>
      </c>
      <c r="T51">
        <v>0</v>
      </c>
      <c r="U51">
        <v>243.68874167776298</v>
      </c>
      <c r="V51">
        <v>0</v>
      </c>
      <c r="W51">
        <v>4.9987849331713239</v>
      </c>
      <c r="X51">
        <v>15.001877229209686</v>
      </c>
      <c r="Y51">
        <v>0</v>
      </c>
      <c r="Z51">
        <v>4.9939955999999999</v>
      </c>
      <c r="AA51">
        <v>10.83564</v>
      </c>
      <c r="AB51">
        <v>10.035570480000001</v>
      </c>
      <c r="AC51">
        <v>7.3819532320000008</v>
      </c>
      <c r="AD51">
        <v>9.2942917999999999</v>
      </c>
      <c r="AE51">
        <v>8.3751674000000005</v>
      </c>
      <c r="AF51">
        <v>0</v>
      </c>
      <c r="AG51">
        <v>0</v>
      </c>
      <c r="AH51">
        <v>38.846886999999995</v>
      </c>
      <c r="AI51">
        <v>4.8501299999999992</v>
      </c>
      <c r="AJ51">
        <v>0</v>
      </c>
      <c r="AK51">
        <v>12.827540000000001</v>
      </c>
      <c r="AL51">
        <v>20.155330000000003</v>
      </c>
      <c r="AM51">
        <v>4.0624761904761906</v>
      </c>
      <c r="AN51">
        <v>0</v>
      </c>
      <c r="AO51">
        <v>7.3182479999999996</v>
      </c>
      <c r="AP51">
        <v>2.9283659999999996</v>
      </c>
      <c r="AQ51">
        <v>0</v>
      </c>
      <c r="AR51">
        <v>9.2537280000000006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18.672764819528798</v>
      </c>
      <c r="BB51">
        <f t="shared" si="0"/>
        <v>572.23751597554235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17.82301120204307</v>
      </c>
      <c r="M52">
        <v>0</v>
      </c>
      <c r="N52">
        <v>30.001147490820074</v>
      </c>
      <c r="O52">
        <v>50.381144319889785</v>
      </c>
      <c r="P52">
        <v>61.327707777036053</v>
      </c>
      <c r="Q52">
        <v>2.9320730535714286</v>
      </c>
      <c r="R52">
        <v>5.4945341270903008</v>
      </c>
      <c r="S52">
        <v>0</v>
      </c>
      <c r="T52">
        <v>0</v>
      </c>
      <c r="U52">
        <v>243.68874167776298</v>
      </c>
      <c r="V52">
        <v>0</v>
      </c>
      <c r="W52">
        <v>4.9987849331713239</v>
      </c>
      <c r="X52">
        <v>15.001877229209686</v>
      </c>
      <c r="Y52">
        <v>0</v>
      </c>
      <c r="Z52">
        <v>4.9939955999999999</v>
      </c>
      <c r="AA52">
        <v>10.83564</v>
      </c>
      <c r="AB52">
        <v>10.035570480000001</v>
      </c>
      <c r="AC52">
        <v>7.3819532320000008</v>
      </c>
      <c r="AD52">
        <v>9.2942917999999999</v>
      </c>
      <c r="AE52">
        <v>8.3751674000000005</v>
      </c>
      <c r="AF52">
        <v>0</v>
      </c>
      <c r="AG52">
        <v>0</v>
      </c>
      <c r="AH52">
        <v>38.846886999999995</v>
      </c>
      <c r="AI52">
        <v>4.8501299999999992</v>
      </c>
      <c r="AJ52">
        <v>0</v>
      </c>
      <c r="AK52">
        <v>12.827540000000001</v>
      </c>
      <c r="AL52">
        <v>20.155330000000003</v>
      </c>
      <c r="AM52">
        <v>4.0624761904761906</v>
      </c>
      <c r="AN52">
        <v>0</v>
      </c>
      <c r="AO52">
        <v>7.3182479999999996</v>
      </c>
      <c r="AP52">
        <v>2.9283659999999996</v>
      </c>
      <c r="AQ52">
        <v>0</v>
      </c>
      <c r="AR52">
        <v>9.2537280000000006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18.672764819528798</v>
      </c>
      <c r="BB52">
        <f t="shared" si="0"/>
        <v>572.23751597554235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17.946952130912234</v>
      </c>
      <c r="M53">
        <v>0</v>
      </c>
      <c r="N53">
        <v>30.001147490820074</v>
      </c>
      <c r="O53">
        <v>50.381144319889785</v>
      </c>
      <c r="P53">
        <v>61.327707777036053</v>
      </c>
      <c r="Q53">
        <v>2.9633156012378432</v>
      </c>
      <c r="R53">
        <v>5.6386579106145254</v>
      </c>
      <c r="S53">
        <v>0</v>
      </c>
      <c r="T53">
        <v>0</v>
      </c>
      <c r="U53">
        <v>212.09630813162903</v>
      </c>
      <c r="V53">
        <v>0</v>
      </c>
      <c r="W53">
        <v>4.9987849331713239</v>
      </c>
      <c r="X53">
        <v>15.001877229209686</v>
      </c>
      <c r="Y53">
        <v>0</v>
      </c>
      <c r="Z53">
        <v>3.3293303999999999</v>
      </c>
      <c r="AA53">
        <v>10.83564</v>
      </c>
      <c r="AB53">
        <v>10.035570480000001</v>
      </c>
      <c r="AC53">
        <v>7.3819532320000008</v>
      </c>
      <c r="AD53">
        <v>9.2942917999999999</v>
      </c>
      <c r="AE53">
        <v>8.3751674000000005</v>
      </c>
      <c r="AF53">
        <v>0</v>
      </c>
      <c r="AG53">
        <v>0</v>
      </c>
      <c r="AH53">
        <v>38.846886999999995</v>
      </c>
      <c r="AI53">
        <v>4.8501299999999992</v>
      </c>
      <c r="AJ53">
        <v>0</v>
      </c>
      <c r="AK53">
        <v>12.827540000000001</v>
      </c>
      <c r="AL53">
        <v>20.155330000000003</v>
      </c>
      <c r="AM53">
        <v>4.0624761904761906</v>
      </c>
      <c r="AN53">
        <v>0</v>
      </c>
      <c r="AO53">
        <v>7.3182479999999996</v>
      </c>
      <c r="AP53">
        <v>2.9283659999999996</v>
      </c>
      <c r="AQ53">
        <v>0</v>
      </c>
      <c r="AR53">
        <v>9.2537280000000006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17.631298601513901</v>
      </c>
      <c r="BB53">
        <f t="shared" si="0"/>
        <v>540.32119070748297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17.946952130912234</v>
      </c>
      <c r="M54">
        <v>0</v>
      </c>
      <c r="N54">
        <v>30.001147490820074</v>
      </c>
      <c r="O54">
        <v>50.381144319889785</v>
      </c>
      <c r="P54">
        <v>61.327707777036053</v>
      </c>
      <c r="Q54">
        <v>2.9633156012378432</v>
      </c>
      <c r="R54">
        <v>5.6386579106145254</v>
      </c>
      <c r="S54">
        <v>0</v>
      </c>
      <c r="T54">
        <v>0</v>
      </c>
      <c r="U54">
        <v>194.94171764618858</v>
      </c>
      <c r="V54">
        <v>0</v>
      </c>
      <c r="W54">
        <v>4.9987849331713239</v>
      </c>
      <c r="X54">
        <v>15.001877229209686</v>
      </c>
      <c r="Y54">
        <v>0</v>
      </c>
      <c r="Z54">
        <v>3.3293303999999999</v>
      </c>
      <c r="AA54">
        <v>10.83564</v>
      </c>
      <c r="AB54">
        <v>10.035570480000001</v>
      </c>
      <c r="AC54">
        <v>7.3819532320000008</v>
      </c>
      <c r="AD54">
        <v>9.2942917999999999</v>
      </c>
      <c r="AE54">
        <v>8.3751674000000005</v>
      </c>
      <c r="AF54">
        <v>0</v>
      </c>
      <c r="AG54">
        <v>0</v>
      </c>
      <c r="AH54">
        <v>38.846886999999995</v>
      </c>
      <c r="AI54">
        <v>4.8501299999999992</v>
      </c>
      <c r="AJ54">
        <v>0</v>
      </c>
      <c r="AK54">
        <v>12.827540000000001</v>
      </c>
      <c r="AL54">
        <v>20.155330000000003</v>
      </c>
      <c r="AM54">
        <v>4.0624761904761906</v>
      </c>
      <c r="AN54">
        <v>0</v>
      </c>
      <c r="AO54">
        <v>7.3182479999999996</v>
      </c>
      <c r="AP54">
        <v>2.9283659999999996</v>
      </c>
      <c r="AQ54">
        <v>0</v>
      </c>
      <c r="AR54">
        <v>9.2537280000000006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17.089213542174019</v>
      </c>
      <c r="BB54">
        <f t="shared" si="0"/>
        <v>523.70868528138237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17.513569109015947</v>
      </c>
      <c r="M55">
        <v>0</v>
      </c>
      <c r="N55">
        <v>30.001147490820074</v>
      </c>
      <c r="O55">
        <v>50.381144319889785</v>
      </c>
      <c r="P55">
        <v>61.327707777036053</v>
      </c>
      <c r="Q55">
        <v>2.9633156012378432</v>
      </c>
      <c r="R55">
        <v>11.120429959713517</v>
      </c>
      <c r="S55">
        <v>0</v>
      </c>
      <c r="T55">
        <v>0</v>
      </c>
      <c r="U55">
        <v>194.94171764618858</v>
      </c>
      <c r="V55">
        <v>0</v>
      </c>
      <c r="W55">
        <v>11.410550727834144</v>
      </c>
      <c r="X55">
        <v>37.470210968945757</v>
      </c>
      <c r="Y55">
        <v>0</v>
      </c>
      <c r="Z55">
        <v>3.3293303999999999</v>
      </c>
      <c r="AA55">
        <v>10.83564</v>
      </c>
      <c r="AB55">
        <v>10.035570480000001</v>
      </c>
      <c r="AC55">
        <v>7.3819532320000008</v>
      </c>
      <c r="AD55">
        <v>9.2942917999999999</v>
      </c>
      <c r="AE55">
        <v>8.3751674000000005</v>
      </c>
      <c r="AF55">
        <v>0</v>
      </c>
      <c r="AG55">
        <v>0</v>
      </c>
      <c r="AH55">
        <v>38.846886999999995</v>
      </c>
      <c r="AI55">
        <v>4.8501299999999992</v>
      </c>
      <c r="AJ55">
        <v>0</v>
      </c>
      <c r="AK55">
        <v>12.827540000000001</v>
      </c>
      <c r="AL55">
        <v>20.155330000000003</v>
      </c>
      <c r="AM55">
        <v>4.0624761904761906</v>
      </c>
      <c r="AN55">
        <v>0</v>
      </c>
      <c r="AO55">
        <v>7.3182479999999996</v>
      </c>
      <c r="AP55">
        <v>3.0585155999999998</v>
      </c>
      <c r="AQ55">
        <v>0</v>
      </c>
      <c r="AR55">
        <v>12.478512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18.267370113329431</v>
      </c>
      <c r="BB55">
        <f t="shared" si="0"/>
        <v>559.81395087182852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17.544407605035722</v>
      </c>
      <c r="M56">
        <v>0</v>
      </c>
      <c r="N56">
        <v>30.001147490820074</v>
      </c>
      <c r="O56">
        <v>50.381144319889785</v>
      </c>
      <c r="P56">
        <v>61.327707777036053</v>
      </c>
      <c r="Q56">
        <v>3.0467120180722902</v>
      </c>
      <c r="R56">
        <v>11.120788655957162</v>
      </c>
      <c r="S56">
        <v>0</v>
      </c>
      <c r="T56">
        <v>0</v>
      </c>
      <c r="U56">
        <v>194.94171764618858</v>
      </c>
      <c r="V56">
        <v>0</v>
      </c>
      <c r="W56">
        <v>11.410550727834144</v>
      </c>
      <c r="X56">
        <v>37.470210968945757</v>
      </c>
      <c r="Y56">
        <v>0</v>
      </c>
      <c r="Z56">
        <v>3.3293303999999999</v>
      </c>
      <c r="AA56">
        <v>10.83564</v>
      </c>
      <c r="AB56">
        <v>10.035570480000001</v>
      </c>
      <c r="AC56">
        <v>7.3819532320000008</v>
      </c>
      <c r="AD56">
        <v>9.2942917999999999</v>
      </c>
      <c r="AE56">
        <v>8.3751674000000005</v>
      </c>
      <c r="AF56">
        <v>0</v>
      </c>
      <c r="AG56">
        <v>0</v>
      </c>
      <c r="AH56">
        <v>38.846886999999995</v>
      </c>
      <c r="AI56">
        <v>4.8501299999999992</v>
      </c>
      <c r="AJ56">
        <v>0</v>
      </c>
      <c r="AK56">
        <v>12.827540000000001</v>
      </c>
      <c r="AL56">
        <v>20.155330000000003</v>
      </c>
      <c r="AM56">
        <v>4.0624761904761906</v>
      </c>
      <c r="AN56">
        <v>0</v>
      </c>
      <c r="AO56">
        <v>7.3182479999999996</v>
      </c>
      <c r="AP56">
        <v>3.0585155999999998</v>
      </c>
      <c r="AQ56">
        <v>0</v>
      </c>
      <c r="AR56">
        <v>12.478512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18.270991165130344</v>
      </c>
      <c r="BB56">
        <f t="shared" si="0"/>
        <v>559.92492342912556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17.544407605035722</v>
      </c>
      <c r="M57">
        <v>0</v>
      </c>
      <c r="N57">
        <v>30.001147490820074</v>
      </c>
      <c r="O57">
        <v>50.381144319889785</v>
      </c>
      <c r="P57">
        <v>61.327707777036053</v>
      </c>
      <c r="Q57">
        <v>3.0467120180722902</v>
      </c>
      <c r="R57">
        <v>11.119123358917477</v>
      </c>
      <c r="S57">
        <v>0</v>
      </c>
      <c r="T57">
        <v>0</v>
      </c>
      <c r="U57">
        <v>194.94171764618858</v>
      </c>
      <c r="V57">
        <v>0</v>
      </c>
      <c r="W57">
        <v>11.411630923368532</v>
      </c>
      <c r="X57">
        <v>37.474184069361435</v>
      </c>
      <c r="Y57">
        <v>0</v>
      </c>
      <c r="Z57">
        <v>1.6646652</v>
      </c>
      <c r="AA57">
        <v>10.83564</v>
      </c>
      <c r="AB57">
        <v>10.035570480000001</v>
      </c>
      <c r="AC57">
        <v>7.3819532320000008</v>
      </c>
      <c r="AD57">
        <v>9.2942917999999999</v>
      </c>
      <c r="AE57">
        <v>8.3751674000000005</v>
      </c>
      <c r="AF57">
        <v>0</v>
      </c>
      <c r="AG57">
        <v>0</v>
      </c>
      <c r="AH57">
        <v>38.846886999999995</v>
      </c>
      <c r="AI57">
        <v>4.8501299999999992</v>
      </c>
      <c r="AJ57">
        <v>0</v>
      </c>
      <c r="AK57">
        <v>12.827540000000001</v>
      </c>
      <c r="AL57">
        <v>20.155330000000003</v>
      </c>
      <c r="AM57">
        <v>4.0624761904761906</v>
      </c>
      <c r="AN57">
        <v>0</v>
      </c>
      <c r="AO57">
        <v>7.3182479999999996</v>
      </c>
      <c r="AP57">
        <v>3.0585155999999998</v>
      </c>
      <c r="AQ57">
        <v>0</v>
      </c>
      <c r="AR57">
        <v>12.478512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18.218494753126127</v>
      </c>
      <c r="BB57">
        <f t="shared" si="0"/>
        <v>558.31614264004008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17.544407605035722</v>
      </c>
      <c r="M58">
        <v>0</v>
      </c>
      <c r="N58">
        <v>30.001147490820074</v>
      </c>
      <c r="O58">
        <v>50.381144319889785</v>
      </c>
      <c r="P58">
        <v>61.327707777036053</v>
      </c>
      <c r="Q58">
        <v>3.0467120180722902</v>
      </c>
      <c r="R58">
        <v>11.119123358917477</v>
      </c>
      <c r="S58">
        <v>0</v>
      </c>
      <c r="T58">
        <v>0</v>
      </c>
      <c r="U58">
        <v>194.94171764618858</v>
      </c>
      <c r="V58">
        <v>0</v>
      </c>
      <c r="W58">
        <v>11.411630923368532</v>
      </c>
      <c r="X58">
        <v>37.474184069361435</v>
      </c>
      <c r="Y58">
        <v>0</v>
      </c>
      <c r="Z58">
        <v>1.6646652</v>
      </c>
      <c r="AA58">
        <v>10.83564</v>
      </c>
      <c r="AB58">
        <v>10.035570480000001</v>
      </c>
      <c r="AC58">
        <v>7.3819532320000008</v>
      </c>
      <c r="AD58">
        <v>9.2942917999999999</v>
      </c>
      <c r="AE58">
        <v>8.3751674000000005</v>
      </c>
      <c r="AF58">
        <v>0</v>
      </c>
      <c r="AG58">
        <v>0</v>
      </c>
      <c r="AH58">
        <v>38.846886999999995</v>
      </c>
      <c r="AI58">
        <v>4.8501299999999992</v>
      </c>
      <c r="AJ58">
        <v>0</v>
      </c>
      <c r="AK58">
        <v>12.827540000000001</v>
      </c>
      <c r="AL58">
        <v>20.155330000000003</v>
      </c>
      <c r="AM58">
        <v>4.0624761904761906</v>
      </c>
      <c r="AN58">
        <v>0</v>
      </c>
      <c r="AO58">
        <v>7.3182479999999996</v>
      </c>
      <c r="AP58">
        <v>3.0585155999999998</v>
      </c>
      <c r="AQ58">
        <v>0</v>
      </c>
      <c r="AR58">
        <v>12.478512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18.218494753126127</v>
      </c>
      <c r="BB58">
        <f t="shared" si="0"/>
        <v>558.31614264004008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29.048013785342526</v>
      </c>
      <c r="M59">
        <v>0</v>
      </c>
      <c r="N59">
        <v>30.001147490820074</v>
      </c>
      <c r="O59">
        <v>50.381144319889785</v>
      </c>
      <c r="P59">
        <v>61.327707777036053</v>
      </c>
      <c r="Q59">
        <v>3.0468295611015499</v>
      </c>
      <c r="R59">
        <v>11.119123358917477</v>
      </c>
      <c r="S59">
        <v>0</v>
      </c>
      <c r="T59">
        <v>0</v>
      </c>
      <c r="U59">
        <v>194.94171764618858</v>
      </c>
      <c r="V59">
        <v>0</v>
      </c>
      <c r="W59">
        <v>11.411630923368532</v>
      </c>
      <c r="X59">
        <v>37.474184069361435</v>
      </c>
      <c r="Y59">
        <v>0</v>
      </c>
      <c r="Z59">
        <v>1.6646652</v>
      </c>
      <c r="AA59">
        <v>10.83564</v>
      </c>
      <c r="AB59">
        <v>10.035570480000001</v>
      </c>
      <c r="AC59">
        <v>7.3819532320000008</v>
      </c>
      <c r="AD59">
        <v>9.2942917999999999</v>
      </c>
      <c r="AE59">
        <v>8.3751674000000005</v>
      </c>
      <c r="AF59">
        <v>0</v>
      </c>
      <c r="AG59">
        <v>0</v>
      </c>
      <c r="AH59">
        <v>38.846886999999995</v>
      </c>
      <c r="AI59">
        <v>4.8501299999999992</v>
      </c>
      <c r="AJ59">
        <v>0</v>
      </c>
      <c r="AK59">
        <v>12.827540000000001</v>
      </c>
      <c r="AL59">
        <v>20.155330000000003</v>
      </c>
      <c r="AM59">
        <v>4.0624761904761906</v>
      </c>
      <c r="AN59">
        <v>0</v>
      </c>
      <c r="AO59">
        <v>7.3182479999999996</v>
      </c>
      <c r="AP59">
        <v>2.9283659999999996</v>
      </c>
      <c r="AQ59">
        <v>0</v>
      </c>
      <c r="AR59">
        <v>12.478512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18.577899731010369</v>
      </c>
      <c r="BB59">
        <f t="shared" si="0"/>
        <v>569.33031178549209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29.048013785342526</v>
      </c>
      <c r="M60">
        <v>0</v>
      </c>
      <c r="N60">
        <v>30.001147490820074</v>
      </c>
      <c r="O60">
        <v>50.381144319889785</v>
      </c>
      <c r="P60">
        <v>61.327707777036053</v>
      </c>
      <c r="Q60">
        <v>3.0468295611015499</v>
      </c>
      <c r="R60">
        <v>11.119123358917477</v>
      </c>
      <c r="S60">
        <v>0</v>
      </c>
      <c r="T60">
        <v>0</v>
      </c>
      <c r="U60">
        <v>194.94171764618858</v>
      </c>
      <c r="V60">
        <v>4.60467125</v>
      </c>
      <c r="W60">
        <v>11.411630923368532</v>
      </c>
      <c r="X60">
        <v>37.474184069361435</v>
      </c>
      <c r="Y60">
        <v>0</v>
      </c>
      <c r="Z60">
        <v>1.6646652</v>
      </c>
      <c r="AA60">
        <v>10.83564</v>
      </c>
      <c r="AB60">
        <v>10.035570480000001</v>
      </c>
      <c r="AC60">
        <v>7.3819532320000008</v>
      </c>
      <c r="AD60">
        <v>9.2942917999999999</v>
      </c>
      <c r="AE60">
        <v>8.3751674000000005</v>
      </c>
      <c r="AF60">
        <v>0</v>
      </c>
      <c r="AG60">
        <v>0</v>
      </c>
      <c r="AH60">
        <v>38.846886999999995</v>
      </c>
      <c r="AI60">
        <v>4.8501299999999992</v>
      </c>
      <c r="AJ60">
        <v>0</v>
      </c>
      <c r="AK60">
        <v>12.827540000000001</v>
      </c>
      <c r="AL60">
        <v>20.155330000000003</v>
      </c>
      <c r="AM60">
        <v>4.0624761904761906</v>
      </c>
      <c r="AN60">
        <v>0</v>
      </c>
      <c r="AO60">
        <v>7.3182479999999996</v>
      </c>
      <c r="AP60">
        <v>2.9283659999999996</v>
      </c>
      <c r="AQ60">
        <v>0</v>
      </c>
      <c r="AR60">
        <v>12.478512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18.72340723101037</v>
      </c>
      <c r="BB60">
        <f t="shared" si="0"/>
        <v>573.7894755354921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40.003605966235043</v>
      </c>
      <c r="M61">
        <v>0</v>
      </c>
      <c r="N61">
        <v>30.001147490820074</v>
      </c>
      <c r="O61">
        <v>50.381144319889785</v>
      </c>
      <c r="P61">
        <v>61.327707777036053</v>
      </c>
      <c r="Q61">
        <v>3.0468295611015499</v>
      </c>
      <c r="R61">
        <v>11.119123358917477</v>
      </c>
      <c r="S61">
        <v>0</v>
      </c>
      <c r="T61">
        <v>0</v>
      </c>
      <c r="U61">
        <v>194.94171764618858</v>
      </c>
      <c r="V61">
        <v>4.60467125</v>
      </c>
      <c r="W61">
        <v>10.243331518780622</v>
      </c>
      <c r="X61">
        <v>37.463857975517705</v>
      </c>
      <c r="Y61">
        <v>0</v>
      </c>
      <c r="Z61">
        <v>4.9939955999999999</v>
      </c>
      <c r="AA61">
        <v>10.83564</v>
      </c>
      <c r="AB61">
        <v>10.035570480000001</v>
      </c>
      <c r="AC61">
        <v>7.3819532320000008</v>
      </c>
      <c r="AD61">
        <v>9.2942917999999999</v>
      </c>
      <c r="AE61">
        <v>8.3751674000000005</v>
      </c>
      <c r="AF61">
        <v>0</v>
      </c>
      <c r="AG61">
        <v>0</v>
      </c>
      <c r="AH61">
        <v>38.846886999999995</v>
      </c>
      <c r="AI61">
        <v>4.8501299999999992</v>
      </c>
      <c r="AJ61">
        <v>0</v>
      </c>
      <c r="AK61">
        <v>12.827540000000001</v>
      </c>
      <c r="AL61">
        <v>20.155330000000003</v>
      </c>
      <c r="AM61">
        <v>4.0624761904761906</v>
      </c>
      <c r="AN61">
        <v>0</v>
      </c>
      <c r="AO61">
        <v>7.3182479999999996</v>
      </c>
      <c r="AP61">
        <v>2.9283659999999996</v>
      </c>
      <c r="AQ61">
        <v>0</v>
      </c>
      <c r="AR61">
        <v>12.478512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19.137566317086321</v>
      </c>
      <c r="BB61">
        <f t="shared" si="0"/>
        <v>586.48161353187697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40.003605966235043</v>
      </c>
      <c r="M62">
        <v>0</v>
      </c>
      <c r="N62">
        <v>30.001147490820074</v>
      </c>
      <c r="O62">
        <v>50.381144319889785</v>
      </c>
      <c r="P62">
        <v>61.327707777036053</v>
      </c>
      <c r="Q62">
        <v>3.0152538383128293</v>
      </c>
      <c r="R62">
        <v>11.119123358917477</v>
      </c>
      <c r="S62">
        <v>0</v>
      </c>
      <c r="T62">
        <v>0</v>
      </c>
      <c r="U62">
        <v>194.94171764618858</v>
      </c>
      <c r="V62">
        <v>4.60467125</v>
      </c>
      <c r="W62">
        <v>8.9631457210682477</v>
      </c>
      <c r="X62">
        <v>37.463857975517705</v>
      </c>
      <c r="Y62">
        <v>0</v>
      </c>
      <c r="Z62">
        <v>4.9939955999999999</v>
      </c>
      <c r="AA62">
        <v>10.83564</v>
      </c>
      <c r="AB62">
        <v>10.035570480000001</v>
      </c>
      <c r="AC62">
        <v>7.3819532320000008</v>
      </c>
      <c r="AD62">
        <v>9.2942917999999999</v>
      </c>
      <c r="AE62">
        <v>8.3751674000000005</v>
      </c>
      <c r="AF62">
        <v>0</v>
      </c>
      <c r="AG62">
        <v>0</v>
      </c>
      <c r="AH62">
        <v>38.846886999999995</v>
      </c>
      <c r="AI62">
        <v>4.8501299999999992</v>
      </c>
      <c r="AJ62">
        <v>0</v>
      </c>
      <c r="AK62">
        <v>12.827540000000001</v>
      </c>
      <c r="AL62">
        <v>20.155330000000003</v>
      </c>
      <c r="AM62">
        <v>4.0624761904761906</v>
      </c>
      <c r="AN62">
        <v>0</v>
      </c>
      <c r="AO62">
        <v>7.3182479999999996</v>
      </c>
      <c r="AP62">
        <v>2.9283659999999996</v>
      </c>
      <c r="AQ62">
        <v>0</v>
      </c>
      <c r="AR62">
        <v>12.478512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19.096114531814159</v>
      </c>
      <c r="BB62">
        <f t="shared" si="0"/>
        <v>585.21130379664805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65.251462300581295</v>
      </c>
      <c r="M63">
        <v>0</v>
      </c>
      <c r="N63">
        <v>30.001147490820074</v>
      </c>
      <c r="O63">
        <v>50.381144319889785</v>
      </c>
      <c r="P63">
        <v>61.327707777036053</v>
      </c>
      <c r="Q63">
        <v>5.71916474719586</v>
      </c>
      <c r="R63">
        <v>11.119123358917477</v>
      </c>
      <c r="S63">
        <v>0</v>
      </c>
      <c r="T63">
        <v>0</v>
      </c>
      <c r="U63">
        <v>194.94171764618858</v>
      </c>
      <c r="V63">
        <v>4.60467125</v>
      </c>
      <c r="W63">
        <v>8.9631457210682477</v>
      </c>
      <c r="X63">
        <v>37.463857975517705</v>
      </c>
      <c r="Y63">
        <v>0</v>
      </c>
      <c r="Z63">
        <v>4.9939955999999999</v>
      </c>
      <c r="AA63">
        <v>10.83564</v>
      </c>
      <c r="AB63">
        <v>10.035570480000001</v>
      </c>
      <c r="AC63">
        <v>7.3819532320000008</v>
      </c>
      <c r="AD63">
        <v>9.2942917999999999</v>
      </c>
      <c r="AE63">
        <v>8.1470500000000001</v>
      </c>
      <c r="AF63">
        <v>0</v>
      </c>
      <c r="AG63">
        <v>0</v>
      </c>
      <c r="AH63">
        <v>38.846886999999995</v>
      </c>
      <c r="AI63">
        <v>4.8501299999999992</v>
      </c>
      <c r="AJ63">
        <v>0</v>
      </c>
      <c r="AK63">
        <v>12.827540000000001</v>
      </c>
      <c r="AL63">
        <v>20.155330000000003</v>
      </c>
      <c r="AM63">
        <v>4.0624761904761906</v>
      </c>
      <c r="AN63">
        <v>0</v>
      </c>
      <c r="AO63">
        <v>7.3182479999999996</v>
      </c>
      <c r="AP63">
        <v>2.9283659999999996</v>
      </c>
      <c r="AQ63">
        <v>0</v>
      </c>
      <c r="AR63">
        <v>12.478512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19.972181697943046</v>
      </c>
      <c r="BB63">
        <f t="shared" si="0"/>
        <v>612.05888647374854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65.251462300581295</v>
      </c>
      <c r="M64">
        <v>0</v>
      </c>
      <c r="N64">
        <v>30.001147490820074</v>
      </c>
      <c r="O64">
        <v>50.381144319889785</v>
      </c>
      <c r="P64">
        <v>61.327707777036053</v>
      </c>
      <c r="Q64">
        <v>5.71916474719586</v>
      </c>
      <c r="R64">
        <v>11.119123358917477</v>
      </c>
      <c r="S64">
        <v>0</v>
      </c>
      <c r="T64">
        <v>0</v>
      </c>
      <c r="U64">
        <v>194.94171764618858</v>
      </c>
      <c r="V64">
        <v>4.60467125</v>
      </c>
      <c r="W64">
        <v>8.9631457210682477</v>
      </c>
      <c r="X64">
        <v>37.463857975517705</v>
      </c>
      <c r="Y64">
        <v>0</v>
      </c>
      <c r="Z64">
        <v>4.9939955999999999</v>
      </c>
      <c r="AA64">
        <v>10.83564</v>
      </c>
      <c r="AB64">
        <v>10.035570480000001</v>
      </c>
      <c r="AC64">
        <v>7.3819532320000008</v>
      </c>
      <c r="AD64">
        <v>9.2942917999999999</v>
      </c>
      <c r="AE64">
        <v>8.1470500000000001</v>
      </c>
      <c r="AF64">
        <v>0</v>
      </c>
      <c r="AG64">
        <v>0</v>
      </c>
      <c r="AH64">
        <v>38.846886999999995</v>
      </c>
      <c r="AI64">
        <v>4.8501299999999992</v>
      </c>
      <c r="AJ64">
        <v>0</v>
      </c>
      <c r="AK64">
        <v>12.827540000000001</v>
      </c>
      <c r="AL64">
        <v>20.155330000000003</v>
      </c>
      <c r="AM64">
        <v>4.0624761904761906</v>
      </c>
      <c r="AN64">
        <v>0</v>
      </c>
      <c r="AO64">
        <v>7.3182479999999996</v>
      </c>
      <c r="AP64">
        <v>2.9283659999999996</v>
      </c>
      <c r="AQ64">
        <v>0</v>
      </c>
      <c r="AR64">
        <v>12.478512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19.972181697943046</v>
      </c>
      <c r="BB64">
        <f t="shared" si="0"/>
        <v>612.05888647374854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65.251462300581295</v>
      </c>
      <c r="M65">
        <v>0</v>
      </c>
      <c r="N65">
        <v>30.001147490820074</v>
      </c>
      <c r="O65">
        <v>50.381144319889785</v>
      </c>
      <c r="P65">
        <v>61.327707777036053</v>
      </c>
      <c r="Q65">
        <v>5.71916474719586</v>
      </c>
      <c r="R65">
        <v>11.120002003558719</v>
      </c>
      <c r="S65">
        <v>0</v>
      </c>
      <c r="T65">
        <v>0</v>
      </c>
      <c r="U65">
        <v>194.94171764618858</v>
      </c>
      <c r="V65">
        <v>4.60467125</v>
      </c>
      <c r="W65">
        <v>8.9631457210682477</v>
      </c>
      <c r="X65">
        <v>37.463857975517705</v>
      </c>
      <c r="Y65">
        <v>0</v>
      </c>
      <c r="Z65">
        <v>4.9939955999999999</v>
      </c>
      <c r="AA65">
        <v>10.83564</v>
      </c>
      <c r="AB65">
        <v>10.035570480000001</v>
      </c>
      <c r="AC65">
        <v>7.3819532320000008</v>
      </c>
      <c r="AD65">
        <v>9.2942917999999999</v>
      </c>
      <c r="AE65">
        <v>8.1470500000000001</v>
      </c>
      <c r="AF65">
        <v>0</v>
      </c>
      <c r="AG65">
        <v>0</v>
      </c>
      <c r="AH65">
        <v>38.846886999999995</v>
      </c>
      <c r="AI65">
        <v>4.8501299999999992</v>
      </c>
      <c r="AJ65">
        <v>0</v>
      </c>
      <c r="AK65">
        <v>12.827540000000001</v>
      </c>
      <c r="AL65">
        <v>20.155330000000003</v>
      </c>
      <c r="AM65">
        <v>4.0624761904761906</v>
      </c>
      <c r="AN65">
        <v>0</v>
      </c>
      <c r="AO65">
        <v>7.3182479999999996</v>
      </c>
      <c r="AP65">
        <v>2.9283659999999996</v>
      </c>
      <c r="AQ65">
        <v>0</v>
      </c>
      <c r="AR65">
        <v>12.478512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19.9722092272713</v>
      </c>
      <c r="BB65">
        <f t="shared" si="0"/>
        <v>612.05973758906157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65.251462300581295</v>
      </c>
      <c r="M66">
        <v>0</v>
      </c>
      <c r="N66">
        <v>30.001147490820074</v>
      </c>
      <c r="O66">
        <v>50.381144319889785</v>
      </c>
      <c r="P66">
        <v>61.327707777036053</v>
      </c>
      <c r="Q66">
        <v>5.71916474719586</v>
      </c>
      <c r="R66">
        <v>11.120002003558719</v>
      </c>
      <c r="S66">
        <v>0</v>
      </c>
      <c r="T66">
        <v>0</v>
      </c>
      <c r="U66">
        <v>194.94171764618858</v>
      </c>
      <c r="V66">
        <v>4.60467125</v>
      </c>
      <c r="W66">
        <v>8.9631457210682477</v>
      </c>
      <c r="X66">
        <v>37.463857975517705</v>
      </c>
      <c r="Y66">
        <v>0</v>
      </c>
      <c r="Z66">
        <v>3.3293303999999999</v>
      </c>
      <c r="AA66">
        <v>10.83564</v>
      </c>
      <c r="AB66">
        <v>10.035570480000001</v>
      </c>
      <c r="AC66">
        <v>7.3819532320000008</v>
      </c>
      <c r="AD66">
        <v>9.2942917999999999</v>
      </c>
      <c r="AE66">
        <v>8.1470500000000001</v>
      </c>
      <c r="AF66">
        <v>0</v>
      </c>
      <c r="AG66">
        <v>0</v>
      </c>
      <c r="AH66">
        <v>38.846886999999995</v>
      </c>
      <c r="AI66">
        <v>4.8501299999999992</v>
      </c>
      <c r="AJ66">
        <v>0</v>
      </c>
      <c r="AK66">
        <v>12.827540000000001</v>
      </c>
      <c r="AL66">
        <v>20.155330000000003</v>
      </c>
      <c r="AM66">
        <v>4.0624761904761906</v>
      </c>
      <c r="AN66">
        <v>0</v>
      </c>
      <c r="AO66">
        <v>7.3182479999999996</v>
      </c>
      <c r="AP66">
        <v>2.9283659999999996</v>
      </c>
      <c r="AQ66">
        <v>0</v>
      </c>
      <c r="AR66">
        <v>12.478512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19.919605827271301</v>
      </c>
      <c r="BB66">
        <f t="shared" si="0"/>
        <v>610.44767578906146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65.251462300581295</v>
      </c>
      <c r="M67">
        <v>0</v>
      </c>
      <c r="N67">
        <v>30.001147490820074</v>
      </c>
      <c r="O67">
        <v>50.381144319889785</v>
      </c>
      <c r="P67">
        <v>61.327707777036053</v>
      </c>
      <c r="Q67">
        <v>5.71916474719586</v>
      </c>
      <c r="R67">
        <v>11.120002003558719</v>
      </c>
      <c r="S67">
        <v>0</v>
      </c>
      <c r="T67">
        <v>0</v>
      </c>
      <c r="U67">
        <v>194.94171764618858</v>
      </c>
      <c r="V67">
        <v>4.60467125</v>
      </c>
      <c r="W67">
        <v>8.9631457210682477</v>
      </c>
      <c r="X67">
        <v>37.463857975517705</v>
      </c>
      <c r="Y67">
        <v>0</v>
      </c>
      <c r="Z67">
        <v>1.6646652</v>
      </c>
      <c r="AA67">
        <v>10.83564</v>
      </c>
      <c r="AB67">
        <v>10.035570480000001</v>
      </c>
      <c r="AC67">
        <v>7.3819532320000008</v>
      </c>
      <c r="AD67">
        <v>9.2942917999999999</v>
      </c>
      <c r="AE67">
        <v>8.1470500000000001</v>
      </c>
      <c r="AF67">
        <v>0</v>
      </c>
      <c r="AG67">
        <v>0</v>
      </c>
      <c r="AH67">
        <v>38.846886999999995</v>
      </c>
      <c r="AI67">
        <v>1.6167099999999999</v>
      </c>
      <c r="AJ67">
        <v>0</v>
      </c>
      <c r="AK67">
        <v>12.827540000000001</v>
      </c>
      <c r="AL67">
        <v>20.155330000000003</v>
      </c>
      <c r="AM67">
        <v>4.0624761904761906</v>
      </c>
      <c r="AN67">
        <v>0</v>
      </c>
      <c r="AO67">
        <v>7.3182479999999996</v>
      </c>
      <c r="AP67">
        <v>2.9283659999999996</v>
      </c>
      <c r="AQ67">
        <v>0</v>
      </c>
      <c r="AR67">
        <v>12.478512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19.7648263552713</v>
      </c>
      <c r="BB67">
        <f t="shared" si="0"/>
        <v>605.70437006106147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65.251462300581295</v>
      </c>
      <c r="M68">
        <v>0</v>
      </c>
      <c r="N68">
        <v>30.001147490820074</v>
      </c>
      <c r="O68">
        <v>50.381144319889785</v>
      </c>
      <c r="P68">
        <v>61.327707777036053</v>
      </c>
      <c r="Q68">
        <v>5.71916474719586</v>
      </c>
      <c r="R68">
        <v>11.120002003558719</v>
      </c>
      <c r="S68">
        <v>0</v>
      </c>
      <c r="T68">
        <v>0</v>
      </c>
      <c r="U68">
        <v>194.94171764618858</v>
      </c>
      <c r="V68">
        <v>4.60467125</v>
      </c>
      <c r="W68">
        <v>8.9631457210682477</v>
      </c>
      <c r="X68">
        <v>37.463857975517705</v>
      </c>
      <c r="Y68">
        <v>0</v>
      </c>
      <c r="Z68">
        <v>1.6646652</v>
      </c>
      <c r="AA68">
        <v>10.83564</v>
      </c>
      <c r="AB68">
        <v>10.035570480000001</v>
      </c>
      <c r="AC68">
        <v>7.3819532320000008</v>
      </c>
      <c r="AD68">
        <v>9.2942917999999999</v>
      </c>
      <c r="AE68">
        <v>8.1470500000000001</v>
      </c>
      <c r="AF68">
        <v>0</v>
      </c>
      <c r="AG68">
        <v>0</v>
      </c>
      <c r="AH68">
        <v>38.846886999999995</v>
      </c>
      <c r="AI68">
        <v>1.6167099999999999</v>
      </c>
      <c r="AJ68">
        <v>0</v>
      </c>
      <c r="AK68">
        <v>12.827540000000001</v>
      </c>
      <c r="AL68">
        <v>20.155330000000003</v>
      </c>
      <c r="AM68">
        <v>4.0624761904761906</v>
      </c>
      <c r="AN68">
        <v>0</v>
      </c>
      <c r="AO68">
        <v>7.3182479999999996</v>
      </c>
      <c r="AP68">
        <v>2.9283659999999996</v>
      </c>
      <c r="AQ68">
        <v>0</v>
      </c>
      <c r="AR68">
        <v>12.478512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19.7648263552713</v>
      </c>
      <c r="BB68">
        <f t="shared" ref="BB68:BB99" si="1">SUM(B68:AZ68)-BA68</f>
        <v>605.70437006106147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65.251462300581295</v>
      </c>
      <c r="M69">
        <v>0</v>
      </c>
      <c r="N69">
        <v>30.001147490820074</v>
      </c>
      <c r="O69">
        <v>50.381144319889785</v>
      </c>
      <c r="P69">
        <v>61.327707777036053</v>
      </c>
      <c r="Q69">
        <v>5.71916474719586</v>
      </c>
      <c r="R69">
        <v>11.120002003558719</v>
      </c>
      <c r="S69">
        <v>0</v>
      </c>
      <c r="T69">
        <v>0</v>
      </c>
      <c r="U69">
        <v>194.94171764618858</v>
      </c>
      <c r="V69">
        <v>4.60467125</v>
      </c>
      <c r="W69">
        <v>8.9631457210682477</v>
      </c>
      <c r="X69">
        <v>37.463857975517705</v>
      </c>
      <c r="Y69">
        <v>0</v>
      </c>
      <c r="Z69">
        <v>1.6646652</v>
      </c>
      <c r="AA69">
        <v>10.83564</v>
      </c>
      <c r="AB69">
        <v>10.035570480000001</v>
      </c>
      <c r="AC69">
        <v>7.3819532320000008</v>
      </c>
      <c r="AD69">
        <v>9.2942917999999999</v>
      </c>
      <c r="AE69">
        <v>7.9841090000000001</v>
      </c>
      <c r="AF69">
        <v>0</v>
      </c>
      <c r="AG69">
        <v>0</v>
      </c>
      <c r="AH69">
        <v>38.846886999999995</v>
      </c>
      <c r="AI69">
        <v>1.6167099999999999</v>
      </c>
      <c r="AJ69">
        <v>0</v>
      </c>
      <c r="AK69">
        <v>12.827540000000001</v>
      </c>
      <c r="AL69">
        <v>20.155330000000003</v>
      </c>
      <c r="AM69">
        <v>4.0624761904761906</v>
      </c>
      <c r="AN69">
        <v>0</v>
      </c>
      <c r="AO69">
        <v>7.3182479999999996</v>
      </c>
      <c r="AP69">
        <v>2.9283659999999996</v>
      </c>
      <c r="AQ69">
        <v>0</v>
      </c>
      <c r="AR69">
        <v>12.478512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19.759677521271303</v>
      </c>
      <c r="BB69">
        <f t="shared" si="1"/>
        <v>605.54657789506143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65.251462300581295</v>
      </c>
      <c r="M70">
        <v>0</v>
      </c>
      <c r="N70">
        <v>30.001147490820074</v>
      </c>
      <c r="O70">
        <v>50.381144319889785</v>
      </c>
      <c r="P70">
        <v>61.327707777036053</v>
      </c>
      <c r="Q70">
        <v>5.71916474719586</v>
      </c>
      <c r="R70">
        <v>11.120002003558719</v>
      </c>
      <c r="S70">
        <v>0</v>
      </c>
      <c r="T70">
        <v>0</v>
      </c>
      <c r="U70">
        <v>194.94171764618858</v>
      </c>
      <c r="V70">
        <v>4.60467125</v>
      </c>
      <c r="W70">
        <v>8.9631457210682477</v>
      </c>
      <c r="X70">
        <v>37.463857975517705</v>
      </c>
      <c r="Y70">
        <v>0</v>
      </c>
      <c r="Z70">
        <v>1.6646652</v>
      </c>
      <c r="AA70">
        <v>10.83564</v>
      </c>
      <c r="AB70">
        <v>10.035570480000001</v>
      </c>
      <c r="AC70">
        <v>7.3819532320000008</v>
      </c>
      <c r="AD70">
        <v>9.2942917999999999</v>
      </c>
      <c r="AE70">
        <v>7.9841090000000001</v>
      </c>
      <c r="AF70">
        <v>0</v>
      </c>
      <c r="AG70">
        <v>0</v>
      </c>
      <c r="AH70">
        <v>38.846886999999995</v>
      </c>
      <c r="AI70">
        <v>1.6167099999999999</v>
      </c>
      <c r="AJ70">
        <v>0</v>
      </c>
      <c r="AK70">
        <v>12.827540000000001</v>
      </c>
      <c r="AL70">
        <v>20.155330000000003</v>
      </c>
      <c r="AM70">
        <v>4.0624761904761906</v>
      </c>
      <c r="AN70">
        <v>0</v>
      </c>
      <c r="AO70">
        <v>7.3182479999999996</v>
      </c>
      <c r="AP70">
        <v>2.9283659999999996</v>
      </c>
      <c r="AQ70">
        <v>0</v>
      </c>
      <c r="AR70">
        <v>12.478512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19.759677521271303</v>
      </c>
      <c r="BB70">
        <f t="shared" si="1"/>
        <v>605.54657789506143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65.251462300581295</v>
      </c>
      <c r="M71">
        <v>0</v>
      </c>
      <c r="N71">
        <v>30.001147490820074</v>
      </c>
      <c r="O71">
        <v>50.381144319889785</v>
      </c>
      <c r="P71">
        <v>61.327707777036053</v>
      </c>
      <c r="Q71">
        <v>5.7221152127476307</v>
      </c>
      <c r="R71">
        <v>11.119137014699332</v>
      </c>
      <c r="S71">
        <v>0</v>
      </c>
      <c r="T71">
        <v>0</v>
      </c>
      <c r="U71">
        <v>194.94171764618858</v>
      </c>
      <c r="V71">
        <v>4.6062517766497466</v>
      </c>
      <c r="W71">
        <v>8.9631457210682477</v>
      </c>
      <c r="X71">
        <v>37.463857975517705</v>
      </c>
      <c r="Y71">
        <v>0</v>
      </c>
      <c r="Z71">
        <v>1.6646652</v>
      </c>
      <c r="AA71">
        <v>10.83564</v>
      </c>
      <c r="AB71">
        <v>10.035570480000001</v>
      </c>
      <c r="AC71">
        <v>7.3819532320000008</v>
      </c>
      <c r="AD71">
        <v>9.2942917999999999</v>
      </c>
      <c r="AE71">
        <v>7.9841090000000001</v>
      </c>
      <c r="AF71">
        <v>0</v>
      </c>
      <c r="AG71">
        <v>0</v>
      </c>
      <c r="AH71">
        <v>38.846886999999995</v>
      </c>
      <c r="AI71">
        <v>1.6167099999999999</v>
      </c>
      <c r="AJ71">
        <v>0</v>
      </c>
      <c r="AK71">
        <v>12.827540000000001</v>
      </c>
      <c r="AL71">
        <v>20.155330000000003</v>
      </c>
      <c r="AM71">
        <v>4.0624761904761906</v>
      </c>
      <c r="AN71">
        <v>0</v>
      </c>
      <c r="AO71">
        <v>7.3182479999999996</v>
      </c>
      <c r="AP71">
        <v>2.9283659999999996</v>
      </c>
      <c r="AQ71">
        <v>0</v>
      </c>
      <c r="AR71">
        <v>12.478512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19.759794027654838</v>
      </c>
      <c r="BB71">
        <f t="shared" si="1"/>
        <v>605.55012739202004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65.251462300581295</v>
      </c>
      <c r="M72">
        <v>0</v>
      </c>
      <c r="N72">
        <v>30.001147490820074</v>
      </c>
      <c r="O72">
        <v>50.381144319889785</v>
      </c>
      <c r="P72">
        <v>61.327707777036053</v>
      </c>
      <c r="Q72">
        <v>5.7221152127476307</v>
      </c>
      <c r="R72">
        <v>11.119137014699332</v>
      </c>
      <c r="S72">
        <v>0</v>
      </c>
      <c r="T72">
        <v>0</v>
      </c>
      <c r="U72">
        <v>194.94171764618858</v>
      </c>
      <c r="V72">
        <v>4.6062517766497466</v>
      </c>
      <c r="W72">
        <v>8.9631457210682477</v>
      </c>
      <c r="X72">
        <v>37.463857975517705</v>
      </c>
      <c r="Y72">
        <v>0</v>
      </c>
      <c r="Z72">
        <v>1.6646652</v>
      </c>
      <c r="AA72">
        <v>10.83564</v>
      </c>
      <c r="AB72">
        <v>10.035570480000001</v>
      </c>
      <c r="AC72">
        <v>7.3819532320000008</v>
      </c>
      <c r="AD72">
        <v>9.2942917999999999</v>
      </c>
      <c r="AE72">
        <v>7.9841090000000001</v>
      </c>
      <c r="AF72">
        <v>0</v>
      </c>
      <c r="AG72">
        <v>0</v>
      </c>
      <c r="AH72">
        <v>38.846886999999995</v>
      </c>
      <c r="AI72">
        <v>4.8501299999999992</v>
      </c>
      <c r="AJ72">
        <v>0</v>
      </c>
      <c r="AK72">
        <v>12.827540000000001</v>
      </c>
      <c r="AL72">
        <v>20.155330000000003</v>
      </c>
      <c r="AM72">
        <v>4.0624761904761906</v>
      </c>
      <c r="AN72">
        <v>0</v>
      </c>
      <c r="AO72">
        <v>7.3182479999999996</v>
      </c>
      <c r="AP72">
        <v>2.9283659999999996</v>
      </c>
      <c r="AQ72">
        <v>0</v>
      </c>
      <c r="AR72">
        <v>12.478512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19.861970099654837</v>
      </c>
      <c r="BB72">
        <f t="shared" si="1"/>
        <v>608.68137132002005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65.251462300581295</v>
      </c>
      <c r="M73">
        <v>0</v>
      </c>
      <c r="N73">
        <v>30.001147490820074</v>
      </c>
      <c r="O73">
        <v>50.381144319889785</v>
      </c>
      <c r="P73">
        <v>61.327707777036053</v>
      </c>
      <c r="Q73">
        <v>5.722482450946643</v>
      </c>
      <c r="R73">
        <v>11.119123358917477</v>
      </c>
      <c r="S73">
        <v>0</v>
      </c>
      <c r="T73">
        <v>0</v>
      </c>
      <c r="U73">
        <v>194.94171764618858</v>
      </c>
      <c r="V73">
        <v>4.6062517766497466</v>
      </c>
      <c r="W73">
        <v>8.9631457210682477</v>
      </c>
      <c r="X73">
        <v>37.463857975517705</v>
      </c>
      <c r="Y73">
        <v>0</v>
      </c>
      <c r="Z73">
        <v>1.6646652</v>
      </c>
      <c r="AA73">
        <v>10.83564</v>
      </c>
      <c r="AB73">
        <v>10.035570480000001</v>
      </c>
      <c r="AC73">
        <v>7.3819532320000008</v>
      </c>
      <c r="AD73">
        <v>9.2942917999999999</v>
      </c>
      <c r="AE73">
        <v>7.9841090000000001</v>
      </c>
      <c r="AF73">
        <v>0</v>
      </c>
      <c r="AG73">
        <v>0</v>
      </c>
      <c r="AH73">
        <v>38.846886999999995</v>
      </c>
      <c r="AI73">
        <v>4.8501299999999992</v>
      </c>
      <c r="AJ73">
        <v>0</v>
      </c>
      <c r="AK73">
        <v>12.827540000000001</v>
      </c>
      <c r="AL73">
        <v>20.155330000000003</v>
      </c>
      <c r="AM73">
        <v>4.0624761904761906</v>
      </c>
      <c r="AN73">
        <v>0</v>
      </c>
      <c r="AO73">
        <v>7.3182479999999996</v>
      </c>
      <c r="AP73">
        <v>2.9283659999999996</v>
      </c>
      <c r="AQ73">
        <v>0</v>
      </c>
      <c r="AR73">
        <v>12.478512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19.8619812620767</v>
      </c>
      <c r="BB73">
        <f t="shared" si="1"/>
        <v>608.68171374001531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65.251462300581295</v>
      </c>
      <c r="M74">
        <v>0</v>
      </c>
      <c r="N74">
        <v>30.001147490820074</v>
      </c>
      <c r="O74">
        <v>50.381144319889785</v>
      </c>
      <c r="P74">
        <v>61.327707777036053</v>
      </c>
      <c r="Q74">
        <v>5.722482450946643</v>
      </c>
      <c r="R74">
        <v>11.119123358917477</v>
      </c>
      <c r="S74">
        <v>0</v>
      </c>
      <c r="T74">
        <v>0</v>
      </c>
      <c r="U74">
        <v>194.94171764618858</v>
      </c>
      <c r="V74">
        <v>4.6062517766497466</v>
      </c>
      <c r="W74">
        <v>8.9631457210682477</v>
      </c>
      <c r="X74">
        <v>37.463857975517705</v>
      </c>
      <c r="Y74">
        <v>0</v>
      </c>
      <c r="Z74">
        <v>1.6646652</v>
      </c>
      <c r="AA74">
        <v>10.83564</v>
      </c>
      <c r="AB74">
        <v>10.035570480000001</v>
      </c>
      <c r="AC74">
        <v>7.3819532320000008</v>
      </c>
      <c r="AD74">
        <v>9.2942917999999999</v>
      </c>
      <c r="AE74">
        <v>7.9841090000000001</v>
      </c>
      <c r="AF74">
        <v>0</v>
      </c>
      <c r="AG74">
        <v>0</v>
      </c>
      <c r="AH74">
        <v>38.846886999999995</v>
      </c>
      <c r="AI74">
        <v>4.8501299999999992</v>
      </c>
      <c r="AJ74">
        <v>0</v>
      </c>
      <c r="AK74">
        <v>12.827540000000001</v>
      </c>
      <c r="AL74">
        <v>20.155330000000003</v>
      </c>
      <c r="AM74">
        <v>4.0624761904761906</v>
      </c>
      <c r="AN74">
        <v>0</v>
      </c>
      <c r="AO74">
        <v>7.3182479999999996</v>
      </c>
      <c r="AP74">
        <v>2.9283659999999996</v>
      </c>
      <c r="AQ74">
        <v>0</v>
      </c>
      <c r="AR74">
        <v>12.478512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19.8619812620767</v>
      </c>
      <c r="BB74">
        <f t="shared" si="1"/>
        <v>608.68171374001531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20.053829728656524</v>
      </c>
      <c r="M75">
        <v>0</v>
      </c>
      <c r="N75">
        <v>30.001147490820074</v>
      </c>
      <c r="O75">
        <v>50.381144319889785</v>
      </c>
      <c r="P75">
        <v>61.327707777036053</v>
      </c>
      <c r="Q75">
        <v>5.7204996162489197</v>
      </c>
      <c r="R75">
        <v>11.120429959713517</v>
      </c>
      <c r="S75">
        <v>0</v>
      </c>
      <c r="T75">
        <v>0</v>
      </c>
      <c r="U75">
        <v>194.94171764618858</v>
      </c>
      <c r="V75">
        <v>4.6121238788395909</v>
      </c>
      <c r="W75">
        <v>8.9631457210682477</v>
      </c>
      <c r="X75">
        <v>37.463857975517705</v>
      </c>
      <c r="Y75">
        <v>0</v>
      </c>
      <c r="Z75">
        <v>1.6646652</v>
      </c>
      <c r="AA75">
        <v>10.83564</v>
      </c>
      <c r="AB75">
        <v>10.035570480000001</v>
      </c>
      <c r="AC75">
        <v>7.3819532320000008</v>
      </c>
      <c r="AD75">
        <v>9.2942917999999999</v>
      </c>
      <c r="AE75">
        <v>7.9841090000000001</v>
      </c>
      <c r="AF75">
        <v>0</v>
      </c>
      <c r="AG75">
        <v>0</v>
      </c>
      <c r="AH75">
        <v>38.846886999999995</v>
      </c>
      <c r="AI75">
        <v>4.8501299999999992</v>
      </c>
      <c r="AJ75">
        <v>0</v>
      </c>
      <c r="AK75">
        <v>12.827540000000001</v>
      </c>
      <c r="AL75">
        <v>20.155330000000003</v>
      </c>
      <c r="AM75">
        <v>4.0624761904761906</v>
      </c>
      <c r="AN75">
        <v>0</v>
      </c>
      <c r="AO75">
        <v>7.3182479999999996</v>
      </c>
      <c r="AP75">
        <v>2.9283659999999996</v>
      </c>
      <c r="AQ75">
        <v>0</v>
      </c>
      <c r="AR75">
        <v>13.319759999999999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18.460483549097486</v>
      </c>
      <c r="BB75">
        <f t="shared" si="1"/>
        <v>565.73202274935784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20.053829728656524</v>
      </c>
      <c r="M76">
        <v>0</v>
      </c>
      <c r="N76">
        <v>30.001147490820074</v>
      </c>
      <c r="O76">
        <v>50.381144319889785</v>
      </c>
      <c r="P76">
        <v>61.327707777036053</v>
      </c>
      <c r="Q76">
        <v>5.7204996162489197</v>
      </c>
      <c r="R76">
        <v>11.120429959713517</v>
      </c>
      <c r="S76">
        <v>0</v>
      </c>
      <c r="T76">
        <v>0</v>
      </c>
      <c r="U76">
        <v>194.94171764618858</v>
      </c>
      <c r="V76">
        <v>4.6121238788395909</v>
      </c>
      <c r="W76">
        <v>8.9631457210682477</v>
      </c>
      <c r="X76">
        <v>37.463857975517705</v>
      </c>
      <c r="Y76">
        <v>0</v>
      </c>
      <c r="Z76">
        <v>1.6646652</v>
      </c>
      <c r="AA76">
        <v>10.83564</v>
      </c>
      <c r="AB76">
        <v>10.035570480000001</v>
      </c>
      <c r="AC76">
        <v>7.3819532320000008</v>
      </c>
      <c r="AD76">
        <v>9.2942917999999999</v>
      </c>
      <c r="AE76">
        <v>7.9841090000000001</v>
      </c>
      <c r="AF76">
        <v>0</v>
      </c>
      <c r="AG76">
        <v>0</v>
      </c>
      <c r="AH76">
        <v>38.846886999999995</v>
      </c>
      <c r="AI76">
        <v>4.8501299999999992</v>
      </c>
      <c r="AJ76">
        <v>0</v>
      </c>
      <c r="AK76">
        <v>12.827540000000001</v>
      </c>
      <c r="AL76">
        <v>20.155330000000003</v>
      </c>
      <c r="AM76">
        <v>4.0624761904761906</v>
      </c>
      <c r="AN76">
        <v>0</v>
      </c>
      <c r="AO76">
        <v>7.3182479999999996</v>
      </c>
      <c r="AP76">
        <v>2.9283659999999996</v>
      </c>
      <c r="AQ76">
        <v>0</v>
      </c>
      <c r="AR76">
        <v>13.319759999999999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18.460483549097486</v>
      </c>
      <c r="BB76">
        <f t="shared" si="1"/>
        <v>565.73202274935784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20.053829728656524</v>
      </c>
      <c r="M77">
        <v>0</v>
      </c>
      <c r="N77">
        <v>30.001147490820074</v>
      </c>
      <c r="O77">
        <v>50.381144319889785</v>
      </c>
      <c r="P77">
        <v>61.327707777036053</v>
      </c>
      <c r="Q77">
        <v>5.722104396506551</v>
      </c>
      <c r="R77">
        <v>11.118942661108607</v>
      </c>
      <c r="S77">
        <v>0</v>
      </c>
      <c r="T77">
        <v>0</v>
      </c>
      <c r="U77">
        <v>194.94171764618858</v>
      </c>
      <c r="V77">
        <v>4.6062517766497466</v>
      </c>
      <c r="W77">
        <v>11.790618268320179</v>
      </c>
      <c r="X77">
        <v>37.463857975517705</v>
      </c>
      <c r="Y77">
        <v>0</v>
      </c>
      <c r="Z77">
        <v>1.6646652</v>
      </c>
      <c r="AA77">
        <v>10.83564</v>
      </c>
      <c r="AB77">
        <v>10.035570480000001</v>
      </c>
      <c r="AC77">
        <v>7.3819532320000008</v>
      </c>
      <c r="AD77">
        <v>9.2942917999999999</v>
      </c>
      <c r="AE77">
        <v>7.9841090000000001</v>
      </c>
      <c r="AF77">
        <v>0</v>
      </c>
      <c r="AG77">
        <v>0</v>
      </c>
      <c r="AH77">
        <v>38.846886999999995</v>
      </c>
      <c r="AI77">
        <v>4.8501299999999992</v>
      </c>
      <c r="AJ77">
        <v>0</v>
      </c>
      <c r="AK77">
        <v>12.827540000000001</v>
      </c>
      <c r="AL77">
        <v>20.155330000000003</v>
      </c>
      <c r="AM77">
        <v>4.0624761904761906</v>
      </c>
      <c r="AN77">
        <v>0</v>
      </c>
      <c r="AO77">
        <v>7.3182479999999996</v>
      </c>
      <c r="AP77">
        <v>2.9283659999999996</v>
      </c>
      <c r="AQ77">
        <v>0</v>
      </c>
      <c r="AR77">
        <v>13.319759999999999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18.549649840927959</v>
      </c>
      <c r="BB77">
        <f t="shared" si="1"/>
        <v>568.46457438424216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65.251635276494568</v>
      </c>
      <c r="M78">
        <v>0</v>
      </c>
      <c r="N78">
        <v>30.001147490820074</v>
      </c>
      <c r="O78">
        <v>50.381144319889785</v>
      </c>
      <c r="P78">
        <v>61.327707777036053</v>
      </c>
      <c r="Q78">
        <v>5.5434335365853658</v>
      </c>
      <c r="R78">
        <v>10.766727004360954</v>
      </c>
      <c r="S78">
        <v>0</v>
      </c>
      <c r="T78">
        <v>0</v>
      </c>
      <c r="U78">
        <v>194.94171764618858</v>
      </c>
      <c r="V78">
        <v>4.6062517766497466</v>
      </c>
      <c r="W78">
        <v>11.790618268320179</v>
      </c>
      <c r="X78">
        <v>37.463857975517705</v>
      </c>
      <c r="Y78">
        <v>0</v>
      </c>
      <c r="Z78">
        <v>1.6646652</v>
      </c>
      <c r="AA78">
        <v>10.83564</v>
      </c>
      <c r="AB78">
        <v>10.035570480000001</v>
      </c>
      <c r="AC78">
        <v>7.3819532320000008</v>
      </c>
      <c r="AD78">
        <v>9.2942917999999999</v>
      </c>
      <c r="AE78">
        <v>7.9841090000000001</v>
      </c>
      <c r="AF78">
        <v>0</v>
      </c>
      <c r="AG78">
        <v>0</v>
      </c>
      <c r="AH78">
        <v>38.846886999999995</v>
      </c>
      <c r="AI78">
        <v>5.8201559999999999</v>
      </c>
      <c r="AJ78">
        <v>0</v>
      </c>
      <c r="AK78">
        <v>12.827540000000001</v>
      </c>
      <c r="AL78">
        <v>20.155330000000003</v>
      </c>
      <c r="AM78">
        <v>4.0624761904761906</v>
      </c>
      <c r="AN78">
        <v>0</v>
      </c>
      <c r="AO78">
        <v>7.3182479999999996</v>
      </c>
      <c r="AP78">
        <v>2.9283659999999996</v>
      </c>
      <c r="AQ78">
        <v>0</v>
      </c>
      <c r="AR78">
        <v>13.319759999999999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19.991777393877165</v>
      </c>
      <c r="BB78">
        <f t="shared" si="1"/>
        <v>612.65939186246214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65.251971585960405</v>
      </c>
      <c r="M79">
        <v>0</v>
      </c>
      <c r="N79">
        <v>30.001147490820074</v>
      </c>
      <c r="O79">
        <v>50.381144319889785</v>
      </c>
      <c r="P79">
        <v>61.327707777036053</v>
      </c>
      <c r="Q79">
        <v>5.5434335365853658</v>
      </c>
      <c r="R79">
        <v>10.766727004360954</v>
      </c>
      <c r="S79">
        <v>0</v>
      </c>
      <c r="T79">
        <v>0</v>
      </c>
      <c r="U79">
        <v>194.94171764618858</v>
      </c>
      <c r="V79">
        <v>4.6062517766497466</v>
      </c>
      <c r="W79">
        <v>11.790618268320179</v>
      </c>
      <c r="X79">
        <v>33.849648997306112</v>
      </c>
      <c r="Y79">
        <v>0</v>
      </c>
      <c r="Z79">
        <v>4.9939955999999999</v>
      </c>
      <c r="AA79">
        <v>10.935969999999999</v>
      </c>
      <c r="AB79">
        <v>10.394467399999998</v>
      </c>
      <c r="AC79">
        <v>7.7626463999999986</v>
      </c>
      <c r="AD79">
        <v>9.7975928000000003</v>
      </c>
      <c r="AE79">
        <v>13.230809199999996</v>
      </c>
      <c r="AF79">
        <v>0</v>
      </c>
      <c r="AG79">
        <v>0</v>
      </c>
      <c r="AH79">
        <v>39.291882299999997</v>
      </c>
      <c r="AI79">
        <v>7.1135239999999991</v>
      </c>
      <c r="AJ79">
        <v>0</v>
      </c>
      <c r="AK79">
        <v>12.827540000000001</v>
      </c>
      <c r="AL79">
        <v>21.247200000000007</v>
      </c>
      <c r="AM79">
        <v>4.2655999999999992</v>
      </c>
      <c r="AN79">
        <v>0</v>
      </c>
      <c r="AO79">
        <v>7.3182479999999996</v>
      </c>
      <c r="AP79">
        <v>2.9283659999999996</v>
      </c>
      <c r="AQ79">
        <v>0</v>
      </c>
      <c r="AR79">
        <v>12.478512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20.260297702860132</v>
      </c>
      <c r="BB79">
        <f t="shared" si="1"/>
        <v>620.88835968225703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65.251971585960405</v>
      </c>
      <c r="M80">
        <v>0</v>
      </c>
      <c r="N80">
        <v>30.001147490820074</v>
      </c>
      <c r="O80">
        <v>50.381144319889785</v>
      </c>
      <c r="P80">
        <v>61.327707777036053</v>
      </c>
      <c r="Q80">
        <v>5.5434335365853658</v>
      </c>
      <c r="R80">
        <v>10.766727004360954</v>
      </c>
      <c r="S80">
        <v>0</v>
      </c>
      <c r="T80">
        <v>0</v>
      </c>
      <c r="U80">
        <v>194.94171764618858</v>
      </c>
      <c r="V80">
        <v>4.6062517766497466</v>
      </c>
      <c r="W80">
        <v>11.790618268320179</v>
      </c>
      <c r="X80">
        <v>33.849648997306112</v>
      </c>
      <c r="Y80">
        <v>0</v>
      </c>
      <c r="Z80">
        <v>4.9939955999999999</v>
      </c>
      <c r="AA80">
        <v>10.935969999999999</v>
      </c>
      <c r="AB80">
        <v>10.394467399999998</v>
      </c>
      <c r="AC80">
        <v>7.7626463999999986</v>
      </c>
      <c r="AD80">
        <v>9.7975928000000003</v>
      </c>
      <c r="AE80">
        <v>13.230809199999996</v>
      </c>
      <c r="AF80">
        <v>0</v>
      </c>
      <c r="AG80">
        <v>0</v>
      </c>
      <c r="AH80">
        <v>39.291882299999997</v>
      </c>
      <c r="AI80">
        <v>16.612018591999998</v>
      </c>
      <c r="AJ80">
        <v>0</v>
      </c>
      <c r="AK80">
        <v>12.827540000000001</v>
      </c>
      <c r="AL80">
        <v>21.247200000000007</v>
      </c>
      <c r="AM80">
        <v>4.2655999999999992</v>
      </c>
      <c r="AN80">
        <v>0</v>
      </c>
      <c r="AO80">
        <v>7.3182479999999996</v>
      </c>
      <c r="AP80">
        <v>2.9283659999999996</v>
      </c>
      <c r="AQ80">
        <v>0</v>
      </c>
      <c r="AR80">
        <v>12.478512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20.56045001086013</v>
      </c>
      <c r="BB80">
        <f t="shared" si="1"/>
        <v>630.08670196625712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65.251971585960405</v>
      </c>
      <c r="M81">
        <v>0</v>
      </c>
      <c r="N81">
        <v>30.001147490820074</v>
      </c>
      <c r="O81">
        <v>50.381144319889785</v>
      </c>
      <c r="P81">
        <v>61.327707777036053</v>
      </c>
      <c r="Q81">
        <v>5.5434335365853658</v>
      </c>
      <c r="R81">
        <v>10.766727004360954</v>
      </c>
      <c r="S81">
        <v>0</v>
      </c>
      <c r="T81">
        <v>0</v>
      </c>
      <c r="U81">
        <v>194.94171764618858</v>
      </c>
      <c r="V81">
        <v>4.6062517766497466</v>
      </c>
      <c r="W81">
        <v>11.790618268320179</v>
      </c>
      <c r="X81">
        <v>37.463857975517705</v>
      </c>
      <c r="Y81">
        <v>0</v>
      </c>
      <c r="Z81">
        <v>4.9939955999999999</v>
      </c>
      <c r="AA81">
        <v>10.935969999999999</v>
      </c>
      <c r="AB81">
        <v>10.394467399999998</v>
      </c>
      <c r="AC81">
        <v>7.7626463999999986</v>
      </c>
      <c r="AD81">
        <v>9.7975928000000003</v>
      </c>
      <c r="AE81">
        <v>13.230809199999996</v>
      </c>
      <c r="AF81">
        <v>0</v>
      </c>
      <c r="AG81">
        <v>0</v>
      </c>
      <c r="AH81">
        <v>39.291882299999997</v>
      </c>
      <c r="AI81">
        <v>16.612018591999998</v>
      </c>
      <c r="AJ81">
        <v>0</v>
      </c>
      <c r="AK81">
        <v>12.827540000000001</v>
      </c>
      <c r="AL81">
        <v>21.247200000000007</v>
      </c>
      <c r="AM81">
        <v>4.2655999999999992</v>
      </c>
      <c r="AN81">
        <v>0</v>
      </c>
      <c r="AO81">
        <v>7.3182479999999996</v>
      </c>
      <c r="AP81">
        <v>2.9283659999999996</v>
      </c>
      <c r="AQ81">
        <v>0</v>
      </c>
      <c r="AR81">
        <v>12.478512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20.674658989071723</v>
      </c>
      <c r="BB81">
        <f t="shared" si="1"/>
        <v>633.58670196625712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65.251971585960405</v>
      </c>
      <c r="M82">
        <v>0</v>
      </c>
      <c r="N82">
        <v>30.001147490820074</v>
      </c>
      <c r="O82">
        <v>50.381144319889785</v>
      </c>
      <c r="P82">
        <v>61.327707777036053</v>
      </c>
      <c r="Q82">
        <v>5.5434335365853658</v>
      </c>
      <c r="R82">
        <v>10.766727004360954</v>
      </c>
      <c r="S82">
        <v>0</v>
      </c>
      <c r="T82">
        <v>0</v>
      </c>
      <c r="U82">
        <v>194.94171764618858</v>
      </c>
      <c r="V82">
        <v>4.6062517766497466</v>
      </c>
      <c r="W82">
        <v>11.790618268320179</v>
      </c>
      <c r="X82">
        <v>37.463857975517705</v>
      </c>
      <c r="Y82">
        <v>0</v>
      </c>
      <c r="Z82">
        <v>4.9939955999999999</v>
      </c>
      <c r="AA82">
        <v>10.935969999999999</v>
      </c>
      <c r="AB82">
        <v>10.394467399999998</v>
      </c>
      <c r="AC82">
        <v>7.7626463999999986</v>
      </c>
      <c r="AD82">
        <v>9.7975928000000003</v>
      </c>
      <c r="AE82">
        <v>13.230809199999996</v>
      </c>
      <c r="AF82">
        <v>0</v>
      </c>
      <c r="AG82">
        <v>0</v>
      </c>
      <c r="AH82">
        <v>39.291882299999997</v>
      </c>
      <c r="AI82">
        <v>16.612018591999998</v>
      </c>
      <c r="AJ82">
        <v>0</v>
      </c>
      <c r="AK82">
        <v>12.827540000000001</v>
      </c>
      <c r="AL82">
        <v>21.247200000000007</v>
      </c>
      <c r="AM82">
        <v>4.2655999999999992</v>
      </c>
      <c r="AN82">
        <v>0</v>
      </c>
      <c r="AO82">
        <v>7.3182479999999996</v>
      </c>
      <c r="AP82">
        <v>2.9283659999999996</v>
      </c>
      <c r="AQ82">
        <v>0</v>
      </c>
      <c r="AR82">
        <v>12.478512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20.674658989071723</v>
      </c>
      <c r="BB82">
        <f t="shared" si="1"/>
        <v>633.58670196625712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19.000480078257269</v>
      </c>
      <c r="M83">
        <v>0</v>
      </c>
      <c r="N83">
        <v>30.001147490820074</v>
      </c>
      <c r="O83">
        <v>50.381144319889785</v>
      </c>
      <c r="P83">
        <v>61.327707777036053</v>
      </c>
      <c r="Q83">
        <v>5.5434335365853658</v>
      </c>
      <c r="R83">
        <v>10.766727004360954</v>
      </c>
      <c r="S83">
        <v>0</v>
      </c>
      <c r="T83">
        <v>0</v>
      </c>
      <c r="U83">
        <v>194.94171764618858</v>
      </c>
      <c r="V83">
        <v>4.6062517766497466</v>
      </c>
      <c r="W83">
        <v>11.790618268320179</v>
      </c>
      <c r="X83">
        <v>31.795370795683453</v>
      </c>
      <c r="Y83">
        <v>0</v>
      </c>
      <c r="Z83">
        <v>4.9939955999999999</v>
      </c>
      <c r="AA83">
        <v>10.935969999999999</v>
      </c>
      <c r="AB83">
        <v>10.394467399999998</v>
      </c>
      <c r="AC83">
        <v>7.7626463999999986</v>
      </c>
      <c r="AD83">
        <v>9.7975928000000003</v>
      </c>
      <c r="AE83">
        <v>13.230809199999996</v>
      </c>
      <c r="AF83">
        <v>0</v>
      </c>
      <c r="AG83">
        <v>0</v>
      </c>
      <c r="AH83">
        <v>39.291882299999997</v>
      </c>
      <c r="AI83">
        <v>16.612018591999998</v>
      </c>
      <c r="AJ83">
        <v>0</v>
      </c>
      <c r="AK83">
        <v>12.827540000000001</v>
      </c>
      <c r="AL83">
        <v>21.247200000000007</v>
      </c>
      <c r="AM83">
        <v>4.2655999999999992</v>
      </c>
      <c r="AN83">
        <v>0</v>
      </c>
      <c r="AO83">
        <v>7.3182479999999996</v>
      </c>
      <c r="AP83">
        <v>2.9283659999999996</v>
      </c>
      <c r="AQ83">
        <v>0</v>
      </c>
      <c r="AR83">
        <v>13.319759999999999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19.060571051642995</v>
      </c>
      <c r="BB83">
        <f t="shared" si="1"/>
        <v>584.1220592161485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19.000480078257269</v>
      </c>
      <c r="M84">
        <v>0</v>
      </c>
      <c r="N84">
        <v>30.001147490820074</v>
      </c>
      <c r="O84">
        <v>50.381144319889785</v>
      </c>
      <c r="P84">
        <v>61.327707777036053</v>
      </c>
      <c r="Q84">
        <v>5.5434335365853658</v>
      </c>
      <c r="R84">
        <v>10.766727004360954</v>
      </c>
      <c r="S84">
        <v>0</v>
      </c>
      <c r="T84">
        <v>0</v>
      </c>
      <c r="U84">
        <v>194.94171764618858</v>
      </c>
      <c r="V84">
        <v>4.6062517766497466</v>
      </c>
      <c r="W84">
        <v>11.790618268320179</v>
      </c>
      <c r="X84">
        <v>31.795370795683453</v>
      </c>
      <c r="Y84">
        <v>0</v>
      </c>
      <c r="Z84">
        <v>4.9939955999999999</v>
      </c>
      <c r="AA84">
        <v>10.935969999999999</v>
      </c>
      <c r="AB84">
        <v>10.394467399999998</v>
      </c>
      <c r="AC84">
        <v>7.7626463999999986</v>
      </c>
      <c r="AD84">
        <v>9.7975928000000003</v>
      </c>
      <c r="AE84">
        <v>13.230809199999996</v>
      </c>
      <c r="AF84">
        <v>0</v>
      </c>
      <c r="AG84">
        <v>0</v>
      </c>
      <c r="AH84">
        <v>39.291882299999997</v>
      </c>
      <c r="AI84">
        <v>16.612018591999998</v>
      </c>
      <c r="AJ84">
        <v>0</v>
      </c>
      <c r="AK84">
        <v>12.827540000000001</v>
      </c>
      <c r="AL84">
        <v>21.247200000000007</v>
      </c>
      <c r="AM84">
        <v>4.2655999999999992</v>
      </c>
      <c r="AN84">
        <v>0</v>
      </c>
      <c r="AO84">
        <v>7.3182479999999996</v>
      </c>
      <c r="AP84">
        <v>2.9283659999999996</v>
      </c>
      <c r="AQ84">
        <v>0</v>
      </c>
      <c r="AR84">
        <v>13.319759999999999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19.060571051642995</v>
      </c>
      <c r="BB84">
        <f t="shared" si="1"/>
        <v>584.1220592161485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19.000480078257269</v>
      </c>
      <c r="M85">
        <v>0</v>
      </c>
      <c r="N85">
        <v>30.001147490820074</v>
      </c>
      <c r="O85">
        <v>50.381144319889785</v>
      </c>
      <c r="P85">
        <v>61.327707777036053</v>
      </c>
      <c r="Q85">
        <v>5.5434335365853658</v>
      </c>
      <c r="R85">
        <v>10.766727004360954</v>
      </c>
      <c r="S85">
        <v>0</v>
      </c>
      <c r="T85">
        <v>0</v>
      </c>
      <c r="U85">
        <v>192.46869380338677</v>
      </c>
      <c r="V85">
        <v>4.6062517766497466</v>
      </c>
      <c r="W85">
        <v>11.790618268320179</v>
      </c>
      <c r="X85">
        <v>31.795370795683453</v>
      </c>
      <c r="Y85">
        <v>0</v>
      </c>
      <c r="Z85">
        <v>4.9939955999999999</v>
      </c>
      <c r="AA85">
        <v>10.935969999999999</v>
      </c>
      <c r="AB85">
        <v>10.394467399999998</v>
      </c>
      <c r="AC85">
        <v>7.7626463999999986</v>
      </c>
      <c r="AD85">
        <v>9.7975928000000003</v>
      </c>
      <c r="AE85">
        <v>13.230809199999996</v>
      </c>
      <c r="AF85">
        <v>0</v>
      </c>
      <c r="AG85">
        <v>0</v>
      </c>
      <c r="AH85">
        <v>39.291882299999997</v>
      </c>
      <c r="AI85">
        <v>16.612018591999998</v>
      </c>
      <c r="AJ85">
        <v>0</v>
      </c>
      <c r="AK85">
        <v>12.827540000000001</v>
      </c>
      <c r="AL85">
        <v>20.155330000000003</v>
      </c>
      <c r="AM85">
        <v>4.2655999999999992</v>
      </c>
      <c r="AN85">
        <v>0</v>
      </c>
      <c r="AO85">
        <v>7.3182479999999996</v>
      </c>
      <c r="AP85">
        <v>2.9283659999999996</v>
      </c>
      <c r="AQ85">
        <v>0</v>
      </c>
      <c r="AR85">
        <v>12.478512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18.921337030368722</v>
      </c>
      <c r="BB85">
        <f t="shared" si="1"/>
        <v>579.85515139462109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19.000480078257269</v>
      </c>
      <c r="M86">
        <v>0</v>
      </c>
      <c r="N86">
        <v>30.001147490820074</v>
      </c>
      <c r="O86">
        <v>50.381144319889785</v>
      </c>
      <c r="P86">
        <v>61.327707777036053</v>
      </c>
      <c r="Q86">
        <v>5.5434335365853658</v>
      </c>
      <c r="R86">
        <v>10.766727004360954</v>
      </c>
      <c r="S86">
        <v>0</v>
      </c>
      <c r="T86">
        <v>0</v>
      </c>
      <c r="U86">
        <v>192.46869380338677</v>
      </c>
      <c r="V86">
        <v>4.6062517766497466</v>
      </c>
      <c r="W86">
        <v>11.790618268320179</v>
      </c>
      <c r="X86">
        <v>31.795370795683453</v>
      </c>
      <c r="Y86">
        <v>0</v>
      </c>
      <c r="Z86">
        <v>4.9939955999999999</v>
      </c>
      <c r="AA86">
        <v>10.935969999999999</v>
      </c>
      <c r="AB86">
        <v>10.394467399999998</v>
      </c>
      <c r="AC86">
        <v>7.7626463999999986</v>
      </c>
      <c r="AD86">
        <v>9.7975928000000003</v>
      </c>
      <c r="AE86">
        <v>13.230809199999996</v>
      </c>
      <c r="AF86">
        <v>0</v>
      </c>
      <c r="AG86">
        <v>0</v>
      </c>
      <c r="AH86">
        <v>39.291882299999997</v>
      </c>
      <c r="AI86">
        <v>5.8201559999999999</v>
      </c>
      <c r="AJ86">
        <v>0</v>
      </c>
      <c r="AK86">
        <v>12.827540000000001</v>
      </c>
      <c r="AL86">
        <v>20.155330000000003</v>
      </c>
      <c r="AM86">
        <v>4.2655999999999992</v>
      </c>
      <c r="AN86">
        <v>0</v>
      </c>
      <c r="AO86">
        <v>7.3182479999999996</v>
      </c>
      <c r="AP86">
        <v>2.9283659999999996</v>
      </c>
      <c r="AQ86">
        <v>0</v>
      </c>
      <c r="AR86">
        <v>12.478512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18.580314090368724</v>
      </c>
      <c r="BB86">
        <f t="shared" si="1"/>
        <v>569.40431174262108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19.000480078257269</v>
      </c>
      <c r="M87">
        <v>0</v>
      </c>
      <c r="N87">
        <v>30.001147490820074</v>
      </c>
      <c r="O87">
        <v>50.381144319889785</v>
      </c>
      <c r="P87">
        <v>61.327707777036053</v>
      </c>
      <c r="Q87">
        <v>5.5434335365853658</v>
      </c>
      <c r="R87">
        <v>10.766727004360954</v>
      </c>
      <c r="S87">
        <v>0</v>
      </c>
      <c r="T87">
        <v>0</v>
      </c>
      <c r="U87">
        <v>192.46869380338677</v>
      </c>
      <c r="V87">
        <v>4.6062517766497466</v>
      </c>
      <c r="W87">
        <v>11.790618268320179</v>
      </c>
      <c r="X87">
        <v>31.795370795683453</v>
      </c>
      <c r="Y87">
        <v>0</v>
      </c>
      <c r="Z87">
        <v>4.9939955999999999</v>
      </c>
      <c r="AA87">
        <v>10.83564</v>
      </c>
      <c r="AB87">
        <v>10.035570480000001</v>
      </c>
      <c r="AC87">
        <v>7.3819532320000008</v>
      </c>
      <c r="AD87">
        <v>9.2942917999999999</v>
      </c>
      <c r="AE87">
        <v>11.731752</v>
      </c>
      <c r="AF87">
        <v>0</v>
      </c>
      <c r="AG87">
        <v>0</v>
      </c>
      <c r="AH87">
        <v>38.846886999999995</v>
      </c>
      <c r="AI87">
        <v>4.8501299999999992</v>
      </c>
      <c r="AJ87">
        <v>0</v>
      </c>
      <c r="AK87">
        <v>12.827540000000001</v>
      </c>
      <c r="AL87">
        <v>20.155330000000003</v>
      </c>
      <c r="AM87">
        <v>4.0624761904761906</v>
      </c>
      <c r="AN87">
        <v>0</v>
      </c>
      <c r="AO87">
        <v>7.3182479999999996</v>
      </c>
      <c r="AP87">
        <v>2.9283659999999996</v>
      </c>
      <c r="AQ87">
        <v>0</v>
      </c>
      <c r="AR87">
        <v>12.478512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18.43936521268618</v>
      </c>
      <c r="BB87">
        <f t="shared" si="1"/>
        <v>565.08483722277981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19.000480078257269</v>
      </c>
      <c r="M88">
        <v>0</v>
      </c>
      <c r="N88">
        <v>30.001147490820074</v>
      </c>
      <c r="O88">
        <v>50.381144319889785</v>
      </c>
      <c r="P88">
        <v>61.327707777036053</v>
      </c>
      <c r="Q88">
        <v>5.5434335365853658</v>
      </c>
      <c r="R88">
        <v>10.766727004360954</v>
      </c>
      <c r="S88">
        <v>0</v>
      </c>
      <c r="T88">
        <v>0</v>
      </c>
      <c r="U88">
        <v>192.46869380338677</v>
      </c>
      <c r="V88">
        <v>4.6062517766497466</v>
      </c>
      <c r="W88">
        <v>11.790618268320179</v>
      </c>
      <c r="X88">
        <v>31.795370795683453</v>
      </c>
      <c r="Y88">
        <v>0</v>
      </c>
      <c r="Z88">
        <v>4.9939955999999999</v>
      </c>
      <c r="AA88">
        <v>10.83564</v>
      </c>
      <c r="AB88">
        <v>10.035570480000001</v>
      </c>
      <c r="AC88">
        <v>7.3819532320000008</v>
      </c>
      <c r="AD88">
        <v>9.2942917999999999</v>
      </c>
      <c r="AE88">
        <v>11.731752</v>
      </c>
      <c r="AF88">
        <v>0</v>
      </c>
      <c r="AG88">
        <v>0</v>
      </c>
      <c r="AH88">
        <v>38.846886999999995</v>
      </c>
      <c r="AI88">
        <v>4.8501299999999992</v>
      </c>
      <c r="AJ88">
        <v>0</v>
      </c>
      <c r="AK88">
        <v>12.827540000000001</v>
      </c>
      <c r="AL88">
        <v>20.155330000000003</v>
      </c>
      <c r="AM88">
        <v>4.0624761904761906</v>
      </c>
      <c r="AN88">
        <v>0</v>
      </c>
      <c r="AO88">
        <v>7.3182479999999996</v>
      </c>
      <c r="AP88">
        <v>2.9283659999999996</v>
      </c>
      <c r="AQ88">
        <v>0</v>
      </c>
      <c r="AR88">
        <v>12.478512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18.43936521268618</v>
      </c>
      <c r="BB88">
        <f t="shared" si="1"/>
        <v>565.08483722277981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19.000480078257269</v>
      </c>
      <c r="M89">
        <v>0</v>
      </c>
      <c r="N89">
        <v>30.001147490820074</v>
      </c>
      <c r="O89">
        <v>50.381144319889785</v>
      </c>
      <c r="P89">
        <v>61.327707777036053</v>
      </c>
      <c r="Q89">
        <v>5.5434335365853658</v>
      </c>
      <c r="R89">
        <v>10.766727004360954</v>
      </c>
      <c r="S89">
        <v>0</v>
      </c>
      <c r="T89">
        <v>0</v>
      </c>
      <c r="U89">
        <v>192.46869380338677</v>
      </c>
      <c r="V89">
        <v>4.6062517766497466</v>
      </c>
      <c r="W89">
        <v>11.34774012017564</v>
      </c>
      <c r="X89">
        <v>34.252060260030625</v>
      </c>
      <c r="Y89">
        <v>0</v>
      </c>
      <c r="Z89">
        <v>4.9939955999999999</v>
      </c>
      <c r="AA89">
        <v>10.83564</v>
      </c>
      <c r="AB89">
        <v>10.035570480000001</v>
      </c>
      <c r="AC89">
        <v>7.3819532320000008</v>
      </c>
      <c r="AD89">
        <v>9.2942917999999999</v>
      </c>
      <c r="AE89">
        <v>11.731752</v>
      </c>
      <c r="AF89">
        <v>0</v>
      </c>
      <c r="AG89">
        <v>0</v>
      </c>
      <c r="AH89">
        <v>38.846886999999995</v>
      </c>
      <c r="AI89">
        <v>4.8501299999999992</v>
      </c>
      <c r="AJ89">
        <v>0</v>
      </c>
      <c r="AK89">
        <v>12.827540000000001</v>
      </c>
      <c r="AL89">
        <v>20.155330000000003</v>
      </c>
      <c r="AM89">
        <v>4.0624761904761906</v>
      </c>
      <c r="AN89">
        <v>0</v>
      </c>
      <c r="AO89">
        <v>7.3182479999999996</v>
      </c>
      <c r="AP89">
        <v>2.9283659999999996</v>
      </c>
      <c r="AQ89">
        <v>0</v>
      </c>
      <c r="AR89">
        <v>12.478512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18.503001711520838</v>
      </c>
      <c r="BB89">
        <f t="shared" si="1"/>
        <v>567.03501204014788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19.000480078257269</v>
      </c>
      <c r="M90">
        <v>0</v>
      </c>
      <c r="N90">
        <v>30.001147490820074</v>
      </c>
      <c r="O90">
        <v>50.381144319889785</v>
      </c>
      <c r="P90">
        <v>61.327707777036053</v>
      </c>
      <c r="Q90">
        <v>5.5434335365853658</v>
      </c>
      <c r="R90">
        <v>10.766727004360954</v>
      </c>
      <c r="S90">
        <v>0</v>
      </c>
      <c r="T90">
        <v>0</v>
      </c>
      <c r="U90">
        <v>192.46869380338677</v>
      </c>
      <c r="V90">
        <v>4.6062517766497466</v>
      </c>
      <c r="W90">
        <v>11.34774012017564</v>
      </c>
      <c r="X90">
        <v>34.252060260030625</v>
      </c>
      <c r="Y90">
        <v>0</v>
      </c>
      <c r="Z90">
        <v>4.9939955999999999</v>
      </c>
      <c r="AA90">
        <v>10.83564</v>
      </c>
      <c r="AB90">
        <v>10.035570480000001</v>
      </c>
      <c r="AC90">
        <v>7.3819532320000008</v>
      </c>
      <c r="AD90">
        <v>9.2942917999999999</v>
      </c>
      <c r="AE90">
        <v>11.731752</v>
      </c>
      <c r="AF90">
        <v>0</v>
      </c>
      <c r="AG90">
        <v>0</v>
      </c>
      <c r="AH90">
        <v>38.846886999999995</v>
      </c>
      <c r="AI90">
        <v>4.8501299999999992</v>
      </c>
      <c r="AJ90">
        <v>0</v>
      </c>
      <c r="AK90">
        <v>12.827540000000001</v>
      </c>
      <c r="AL90">
        <v>20.155330000000003</v>
      </c>
      <c r="AM90">
        <v>4.0624761904761906</v>
      </c>
      <c r="AN90">
        <v>0</v>
      </c>
      <c r="AO90">
        <v>7.3182479999999996</v>
      </c>
      <c r="AP90">
        <v>2.9283659999999996</v>
      </c>
      <c r="AQ90">
        <v>0</v>
      </c>
      <c r="AR90">
        <v>12.478512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18.503001711520838</v>
      </c>
      <c r="BB90">
        <f t="shared" si="1"/>
        <v>567.03501204014788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50.000202564102565</v>
      </c>
      <c r="M91">
        <v>0</v>
      </c>
      <c r="N91">
        <v>30.001147490820074</v>
      </c>
      <c r="O91">
        <v>50.381144319889785</v>
      </c>
      <c r="P91">
        <v>61.327707777036053</v>
      </c>
      <c r="Q91">
        <v>5.5434335365853658</v>
      </c>
      <c r="R91">
        <v>10.766727004360954</v>
      </c>
      <c r="S91">
        <v>0</v>
      </c>
      <c r="T91">
        <v>0</v>
      </c>
      <c r="U91">
        <v>192.46869380338677</v>
      </c>
      <c r="V91">
        <v>4.6062517766497466</v>
      </c>
      <c r="W91">
        <v>11.34774012017564</v>
      </c>
      <c r="X91">
        <v>37.463857975517705</v>
      </c>
      <c r="Y91">
        <v>0</v>
      </c>
      <c r="Z91">
        <v>4.9939955999999999</v>
      </c>
      <c r="AA91">
        <v>10.935969999999999</v>
      </c>
      <c r="AB91">
        <v>10.394467399999998</v>
      </c>
      <c r="AC91">
        <v>7.7626463999999986</v>
      </c>
      <c r="AD91">
        <v>9.7975928000000003</v>
      </c>
      <c r="AE91">
        <v>13.230809199999996</v>
      </c>
      <c r="AF91">
        <v>0</v>
      </c>
      <c r="AG91">
        <v>0</v>
      </c>
      <c r="AH91">
        <v>39.291882299999997</v>
      </c>
      <c r="AI91">
        <v>7.7602080000000004</v>
      </c>
      <c r="AJ91">
        <v>0</v>
      </c>
      <c r="AK91">
        <v>12.827540000000001</v>
      </c>
      <c r="AL91">
        <v>20.155330000000003</v>
      </c>
      <c r="AM91">
        <v>4.2655999999999992</v>
      </c>
      <c r="AN91">
        <v>0</v>
      </c>
      <c r="AO91">
        <v>7.3182479999999996</v>
      </c>
      <c r="AP91">
        <v>2.9283659999999996</v>
      </c>
      <c r="AQ91">
        <v>0</v>
      </c>
      <c r="AR91">
        <v>12.478512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19.786340461616071</v>
      </c>
      <c r="BB91">
        <f t="shared" si="1"/>
        <v>606.36366888890859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54.998349834051268</v>
      </c>
      <c r="M92">
        <v>0</v>
      </c>
      <c r="N92">
        <v>30.001147490820074</v>
      </c>
      <c r="O92">
        <v>50.381144319889785</v>
      </c>
      <c r="P92">
        <v>61.327707777036053</v>
      </c>
      <c r="Q92">
        <v>5.5434335365853658</v>
      </c>
      <c r="R92">
        <v>10.766727004360954</v>
      </c>
      <c r="S92">
        <v>0</v>
      </c>
      <c r="T92">
        <v>0</v>
      </c>
      <c r="U92">
        <v>192.46869380338677</v>
      </c>
      <c r="V92">
        <v>4.6062517766497466</v>
      </c>
      <c r="W92">
        <v>11.34774012017564</v>
      </c>
      <c r="X92">
        <v>37.463857975517705</v>
      </c>
      <c r="Y92">
        <v>0</v>
      </c>
      <c r="Z92">
        <v>4.9939955999999999</v>
      </c>
      <c r="AA92">
        <v>10.935969999999999</v>
      </c>
      <c r="AB92">
        <v>10.394467399999998</v>
      </c>
      <c r="AC92">
        <v>7.7626463999999986</v>
      </c>
      <c r="AD92">
        <v>9.7975928000000003</v>
      </c>
      <c r="AE92">
        <v>13.230809199999996</v>
      </c>
      <c r="AF92">
        <v>0</v>
      </c>
      <c r="AG92">
        <v>0</v>
      </c>
      <c r="AH92">
        <v>39.291882299999997</v>
      </c>
      <c r="AI92">
        <v>7.7602080000000004</v>
      </c>
      <c r="AJ92">
        <v>0</v>
      </c>
      <c r="AK92">
        <v>12.827540000000001</v>
      </c>
      <c r="AL92">
        <v>20.155330000000003</v>
      </c>
      <c r="AM92">
        <v>4.2655999999999992</v>
      </c>
      <c r="AN92">
        <v>0</v>
      </c>
      <c r="AO92">
        <v>7.3182479999999996</v>
      </c>
      <c r="AP92">
        <v>2.9283659999999996</v>
      </c>
      <c r="AQ92">
        <v>0</v>
      </c>
      <c r="AR92">
        <v>12.478512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19.944281916908039</v>
      </c>
      <c r="BB92">
        <f t="shared" si="1"/>
        <v>611.20387470356536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49.999960206923987</v>
      </c>
      <c r="M93">
        <v>0</v>
      </c>
      <c r="N93">
        <v>30.001147490820074</v>
      </c>
      <c r="O93">
        <v>50.381144319889785</v>
      </c>
      <c r="P93">
        <v>61.327707777036053</v>
      </c>
      <c r="Q93">
        <v>5.5434335365853658</v>
      </c>
      <c r="R93">
        <v>10.766727004360954</v>
      </c>
      <c r="S93">
        <v>0</v>
      </c>
      <c r="T93">
        <v>0</v>
      </c>
      <c r="U93">
        <v>192.46869380338677</v>
      </c>
      <c r="V93">
        <v>4.6062517766497466</v>
      </c>
      <c r="W93">
        <v>11.34774012017564</v>
      </c>
      <c r="X93">
        <v>37.463857975517705</v>
      </c>
      <c r="Y93">
        <v>0</v>
      </c>
      <c r="Z93">
        <v>4.9939955999999999</v>
      </c>
      <c r="AA93">
        <v>10.935969999999999</v>
      </c>
      <c r="AB93">
        <v>10.394467399999998</v>
      </c>
      <c r="AC93">
        <v>7.7626463999999986</v>
      </c>
      <c r="AD93">
        <v>9.7975928000000003</v>
      </c>
      <c r="AE93">
        <v>13.230809199999996</v>
      </c>
      <c r="AF93">
        <v>0</v>
      </c>
      <c r="AG93">
        <v>0</v>
      </c>
      <c r="AH93">
        <v>39.291882299999997</v>
      </c>
      <c r="AI93">
        <v>7.7602080000000004</v>
      </c>
      <c r="AJ93">
        <v>0</v>
      </c>
      <c r="AK93">
        <v>12.827540000000001</v>
      </c>
      <c r="AL93">
        <v>20.155330000000003</v>
      </c>
      <c r="AM93">
        <v>4.2655999999999992</v>
      </c>
      <c r="AN93">
        <v>0</v>
      </c>
      <c r="AO93">
        <v>7.3182479999999996</v>
      </c>
      <c r="AP93">
        <v>2.9283659999999996</v>
      </c>
      <c r="AQ93">
        <v>0</v>
      </c>
      <c r="AR93">
        <v>12.478512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19.786332785885627</v>
      </c>
      <c r="BB93">
        <f t="shared" si="1"/>
        <v>606.3634342074605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20.002047646307634</v>
      </c>
      <c r="M94">
        <v>0</v>
      </c>
      <c r="N94">
        <v>30.001147490820074</v>
      </c>
      <c r="O94">
        <v>50.381144319889785</v>
      </c>
      <c r="P94">
        <v>61.327707777036053</v>
      </c>
      <c r="Q94">
        <v>5.5434335365853658</v>
      </c>
      <c r="R94">
        <v>10.766727004360954</v>
      </c>
      <c r="S94">
        <v>0</v>
      </c>
      <c r="T94">
        <v>0</v>
      </c>
      <c r="U94">
        <v>192.46869380338677</v>
      </c>
      <c r="V94">
        <v>4.6062517766497466</v>
      </c>
      <c r="W94">
        <v>11.34774012017564</v>
      </c>
      <c r="X94">
        <v>37.463857975517705</v>
      </c>
      <c r="Y94">
        <v>0</v>
      </c>
      <c r="Z94">
        <v>4.9939955999999999</v>
      </c>
      <c r="AA94">
        <v>10.935969999999999</v>
      </c>
      <c r="AB94">
        <v>10.394467399999998</v>
      </c>
      <c r="AC94">
        <v>7.7626463999999986</v>
      </c>
      <c r="AD94">
        <v>9.7975928000000003</v>
      </c>
      <c r="AE94">
        <v>13.230809199999996</v>
      </c>
      <c r="AF94">
        <v>0</v>
      </c>
      <c r="AG94">
        <v>0</v>
      </c>
      <c r="AH94">
        <v>39.291882299999997</v>
      </c>
      <c r="AI94">
        <v>7.7602080000000004</v>
      </c>
      <c r="AJ94">
        <v>0</v>
      </c>
      <c r="AK94">
        <v>12.827540000000001</v>
      </c>
      <c r="AL94">
        <v>20.155330000000003</v>
      </c>
      <c r="AM94">
        <v>4.2655999999999992</v>
      </c>
      <c r="AN94">
        <v>0</v>
      </c>
      <c r="AO94">
        <v>7.3182479999999996</v>
      </c>
      <c r="AP94">
        <v>2.9283659999999996</v>
      </c>
      <c r="AQ94">
        <v>0</v>
      </c>
      <c r="AR94">
        <v>12.478512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18.838398748970164</v>
      </c>
      <c r="BB94">
        <f t="shared" si="1"/>
        <v>577.31345568375968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20.002047646307634</v>
      </c>
      <c r="M95">
        <v>0</v>
      </c>
      <c r="N95">
        <v>30.001147490820074</v>
      </c>
      <c r="O95">
        <v>50.381144319889785</v>
      </c>
      <c r="P95">
        <v>61.327707777036053</v>
      </c>
      <c r="Q95">
        <v>5.5434335365853658</v>
      </c>
      <c r="R95">
        <v>10.766727004360954</v>
      </c>
      <c r="S95">
        <v>0</v>
      </c>
      <c r="T95">
        <v>0</v>
      </c>
      <c r="U95">
        <v>192.46869380338677</v>
      </c>
      <c r="V95">
        <v>4.6062517766497466</v>
      </c>
      <c r="W95">
        <v>11.34774012017564</v>
      </c>
      <c r="X95">
        <v>37.463857975517705</v>
      </c>
      <c r="Y95">
        <v>0</v>
      </c>
      <c r="Z95">
        <v>4.9939955999999999</v>
      </c>
      <c r="AA95">
        <v>10.83564</v>
      </c>
      <c r="AB95">
        <v>10.035570480000001</v>
      </c>
      <c r="AC95">
        <v>7.3819532320000008</v>
      </c>
      <c r="AD95">
        <v>9.2942917999999999</v>
      </c>
      <c r="AE95">
        <v>11.731752</v>
      </c>
      <c r="AF95">
        <v>0</v>
      </c>
      <c r="AG95">
        <v>0</v>
      </c>
      <c r="AH95">
        <v>38.846886999999995</v>
      </c>
      <c r="AI95">
        <v>4.8501299999999992</v>
      </c>
      <c r="AJ95">
        <v>0</v>
      </c>
      <c r="AK95">
        <v>12.827540000000001</v>
      </c>
      <c r="AL95">
        <v>20.155330000000003</v>
      </c>
      <c r="AM95">
        <v>4.0624761904761906</v>
      </c>
      <c r="AN95">
        <v>0</v>
      </c>
      <c r="AO95">
        <v>7.3182479999999996</v>
      </c>
      <c r="AP95">
        <v>2.9283659999999996</v>
      </c>
      <c r="AQ95">
        <v>0</v>
      </c>
      <c r="AR95">
        <v>12.478512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18.636144177287619</v>
      </c>
      <c r="BB95">
        <f t="shared" si="1"/>
        <v>571.11523485791849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20.001937830161136</v>
      </c>
      <c r="M96">
        <v>0</v>
      </c>
      <c r="N96">
        <v>30.001147490820074</v>
      </c>
      <c r="O96">
        <v>50.381144319889785</v>
      </c>
      <c r="P96">
        <v>61.327707777036053</v>
      </c>
      <c r="Q96">
        <v>5.5434335365853658</v>
      </c>
      <c r="R96">
        <v>10.766727004360954</v>
      </c>
      <c r="S96">
        <v>0</v>
      </c>
      <c r="T96">
        <v>0</v>
      </c>
      <c r="U96">
        <v>192.46869380338677</v>
      </c>
      <c r="V96">
        <v>4.6062517766497466</v>
      </c>
      <c r="W96">
        <v>11.34774012017564</v>
      </c>
      <c r="X96">
        <v>37.463857975517705</v>
      </c>
      <c r="Y96">
        <v>0</v>
      </c>
      <c r="Z96">
        <v>4.9939955999999999</v>
      </c>
      <c r="AA96">
        <v>10.83564</v>
      </c>
      <c r="AB96">
        <v>10.035570480000001</v>
      </c>
      <c r="AC96">
        <v>7.3819532320000008</v>
      </c>
      <c r="AD96">
        <v>9.2942917999999999</v>
      </c>
      <c r="AE96">
        <v>11.731752</v>
      </c>
      <c r="AF96">
        <v>0</v>
      </c>
      <c r="AG96">
        <v>0</v>
      </c>
      <c r="AH96">
        <v>38.846886999999995</v>
      </c>
      <c r="AI96">
        <v>4.8501299999999992</v>
      </c>
      <c r="AJ96">
        <v>0</v>
      </c>
      <c r="AK96">
        <v>12.827540000000001</v>
      </c>
      <c r="AL96">
        <v>20.155330000000003</v>
      </c>
      <c r="AM96">
        <v>4.0624761904761906</v>
      </c>
      <c r="AN96">
        <v>0</v>
      </c>
      <c r="AO96">
        <v>7.3182479999999996</v>
      </c>
      <c r="AP96">
        <v>2.9283659999999996</v>
      </c>
      <c r="AQ96">
        <v>0</v>
      </c>
      <c r="AR96">
        <v>12.478512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18.63614070709739</v>
      </c>
      <c r="BB96">
        <f t="shared" si="1"/>
        <v>571.11512851196221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20.001937830161136</v>
      </c>
      <c r="M97">
        <v>0</v>
      </c>
      <c r="N97">
        <v>30.001147490820074</v>
      </c>
      <c r="O97">
        <v>50.381144319889785</v>
      </c>
      <c r="P97">
        <v>61.327707777036053</v>
      </c>
      <c r="Q97">
        <v>5.5434335365853658</v>
      </c>
      <c r="R97">
        <v>10.766727004360954</v>
      </c>
      <c r="S97">
        <v>0</v>
      </c>
      <c r="T97">
        <v>0</v>
      </c>
      <c r="U97">
        <v>192.46869380338677</v>
      </c>
      <c r="V97">
        <v>4.6062517766497466</v>
      </c>
      <c r="W97">
        <v>11.34774012017564</v>
      </c>
      <c r="X97">
        <v>37.463857975517705</v>
      </c>
      <c r="Y97">
        <v>0</v>
      </c>
      <c r="Z97">
        <v>4.9939955999999999</v>
      </c>
      <c r="AA97">
        <v>10.83564</v>
      </c>
      <c r="AB97">
        <v>10.035570480000001</v>
      </c>
      <c r="AC97">
        <v>7.3819532320000008</v>
      </c>
      <c r="AD97">
        <v>9.2942917999999999</v>
      </c>
      <c r="AE97">
        <v>11.731752</v>
      </c>
      <c r="AF97">
        <v>0</v>
      </c>
      <c r="AG97">
        <v>0</v>
      </c>
      <c r="AH97">
        <v>38.846886999999995</v>
      </c>
      <c r="AI97">
        <v>4.8501299999999992</v>
      </c>
      <c r="AJ97">
        <v>0</v>
      </c>
      <c r="AK97">
        <v>12.827540000000001</v>
      </c>
      <c r="AL97">
        <v>20.155330000000003</v>
      </c>
      <c r="AM97">
        <v>4.0624761904761906</v>
      </c>
      <c r="AN97">
        <v>0</v>
      </c>
      <c r="AO97">
        <v>7.3182479999999996</v>
      </c>
      <c r="AP97">
        <v>2.9283659999999996</v>
      </c>
      <c r="AQ97">
        <v>0</v>
      </c>
      <c r="AR97">
        <v>12.478512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18.63614070709739</v>
      </c>
      <c r="BB97">
        <f t="shared" si="1"/>
        <v>571.11512851196221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20.001937830161136</v>
      </c>
      <c r="M98">
        <v>0</v>
      </c>
      <c r="N98">
        <v>30.001147490820074</v>
      </c>
      <c r="O98">
        <v>50.381144319889785</v>
      </c>
      <c r="P98">
        <v>61.327707777036053</v>
      </c>
      <c r="Q98">
        <v>5.5434335365853658</v>
      </c>
      <c r="R98">
        <v>10.766727004360954</v>
      </c>
      <c r="S98">
        <v>0</v>
      </c>
      <c r="T98">
        <v>0</v>
      </c>
      <c r="U98">
        <v>192.46869380338677</v>
      </c>
      <c r="V98">
        <v>4.6062517766497466</v>
      </c>
      <c r="W98">
        <v>11.34774012017564</v>
      </c>
      <c r="X98">
        <v>37.463857975517705</v>
      </c>
      <c r="Y98">
        <v>0</v>
      </c>
      <c r="Z98">
        <v>4.9939955999999999</v>
      </c>
      <c r="AA98">
        <v>10.83564</v>
      </c>
      <c r="AB98">
        <v>10.035570480000001</v>
      </c>
      <c r="AC98">
        <v>7.3819532320000008</v>
      </c>
      <c r="AD98">
        <v>9.2942917999999999</v>
      </c>
      <c r="AE98">
        <v>11.731752</v>
      </c>
      <c r="AF98">
        <v>0</v>
      </c>
      <c r="AG98">
        <v>0</v>
      </c>
      <c r="AH98">
        <v>38.846886999999995</v>
      </c>
      <c r="AI98">
        <v>4.8501299999999992</v>
      </c>
      <c r="AJ98">
        <v>0</v>
      </c>
      <c r="AK98">
        <v>12.827540000000001</v>
      </c>
      <c r="AL98">
        <v>20.155330000000003</v>
      </c>
      <c r="AM98">
        <v>4.0624761904761906</v>
      </c>
      <c r="AN98">
        <v>0</v>
      </c>
      <c r="AO98">
        <v>7.3182479999999996</v>
      </c>
      <c r="AP98">
        <v>2.9283659999999996</v>
      </c>
      <c r="AQ98">
        <v>0</v>
      </c>
      <c r="AR98">
        <v>12.478512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18.63614070709739</v>
      </c>
      <c r="BB98">
        <f t="shared" si="1"/>
        <v>571.11512851196221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0.7743955135170465</v>
      </c>
      <c r="M99">
        <f t="shared" si="2"/>
        <v>0</v>
      </c>
      <c r="N99">
        <f t="shared" si="2"/>
        <v>0.72002753977968281</v>
      </c>
      <c r="O99">
        <f t="shared" si="2"/>
        <v>1.2091474636773551</v>
      </c>
      <c r="P99">
        <f t="shared" si="2"/>
        <v>1.4718649866488687</v>
      </c>
      <c r="Q99">
        <f t="shared" si="2"/>
        <v>0.10226375510107637</v>
      </c>
      <c r="R99">
        <f t="shared" si="2"/>
        <v>0.21226115904983137</v>
      </c>
      <c r="S99">
        <f t="shared" si="2"/>
        <v>0</v>
      </c>
      <c r="T99">
        <f t="shared" si="2"/>
        <v>0</v>
      </c>
      <c r="U99">
        <f t="shared" si="2"/>
        <v>5.2835720880747665</v>
      </c>
      <c r="V99">
        <f t="shared" si="2"/>
        <v>6.5760417813419667E-2</v>
      </c>
      <c r="W99">
        <f t="shared" si="2"/>
        <v>0.22465148935591861</v>
      </c>
      <c r="X99">
        <f t="shared" si="2"/>
        <v>0.75365838732535972</v>
      </c>
      <c r="Y99">
        <f t="shared" si="2"/>
        <v>0</v>
      </c>
      <c r="Z99">
        <f t="shared" si="2"/>
        <v>0.10445774130000009</v>
      </c>
      <c r="AA99">
        <f t="shared" si="2"/>
        <v>0.26035635000000018</v>
      </c>
      <c r="AB99">
        <f t="shared" si="2"/>
        <v>0.24193038228000047</v>
      </c>
      <c r="AC99">
        <f t="shared" si="2"/>
        <v>0.17830895707200001</v>
      </c>
      <c r="AD99">
        <f t="shared" si="2"/>
        <v>0.22457290619999984</v>
      </c>
      <c r="AE99">
        <f t="shared" si="2"/>
        <v>0.22096429010000002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0.14190478019799999</v>
      </c>
      <c r="AJ99">
        <f t="shared" si="2"/>
        <v>0</v>
      </c>
      <c r="AK99">
        <f t="shared" si="2"/>
        <v>0.30786096000000002</v>
      </c>
      <c r="AL99">
        <f t="shared" si="2"/>
        <v>0.48700353000000074</v>
      </c>
      <c r="AM99">
        <f t="shared" si="2"/>
        <v>9.8108800000000163E-2</v>
      </c>
      <c r="AN99">
        <f t="shared" si="2"/>
        <v>0</v>
      </c>
      <c r="AO99">
        <f t="shared" si="2"/>
        <v>0.17479784700000012</v>
      </c>
      <c r="AP99">
        <f t="shared" si="2"/>
        <v>7.161481740000003E-2</v>
      </c>
      <c r="AQ99">
        <f t="shared" si="2"/>
        <v>0</v>
      </c>
      <c r="AR99">
        <f t="shared" si="2"/>
        <v>0.29717085599999998</v>
      </c>
      <c r="AS99">
        <f t="shared" si="2"/>
        <v>0.19484416276200001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0.46626304289625009</v>
      </c>
      <c r="BB99">
        <f t="shared" si="1"/>
        <v>14.28889641165908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460.92564328785318</v>
      </c>
      <c r="M3">
        <v>27.611289582377239</v>
      </c>
      <c r="N3">
        <v>36.238907588739295</v>
      </c>
      <c r="O3">
        <v>0</v>
      </c>
      <c r="P3">
        <v>37.969688751668897</v>
      </c>
      <c r="Q3">
        <v>6.6947727272727278</v>
      </c>
      <c r="R3">
        <v>13.008165124208475</v>
      </c>
      <c r="S3">
        <v>0</v>
      </c>
      <c r="T3">
        <v>0</v>
      </c>
      <c r="U3">
        <v>53.531185086551268</v>
      </c>
      <c r="V3">
        <v>5.5617257679180891</v>
      </c>
      <c r="W3">
        <v>13.592838228438225</v>
      </c>
      <c r="X3">
        <v>30.172242492650145</v>
      </c>
      <c r="Y3">
        <v>0</v>
      </c>
      <c r="Z3">
        <v>6.0321175200000008</v>
      </c>
      <c r="AA3">
        <v>13.088088000000001</v>
      </c>
      <c r="AB3">
        <v>12.121704815999999</v>
      </c>
      <c r="AC3">
        <v>8.9164694944000011</v>
      </c>
      <c r="AD3">
        <v>11.22633356</v>
      </c>
      <c r="AE3">
        <v>10.116147079999999</v>
      </c>
      <c r="AF3">
        <v>9.0749999999999975</v>
      </c>
      <c r="AG3">
        <v>5.7013257600000005</v>
      </c>
      <c r="AH3">
        <v>46.922145399999991</v>
      </c>
      <c r="AI3">
        <v>5.8583459999999992</v>
      </c>
      <c r="AJ3">
        <v>0</v>
      </c>
      <c r="AK3">
        <v>15.49414</v>
      </c>
      <c r="AL3">
        <v>0</v>
      </c>
      <c r="AM3">
        <v>4.9079790476190466</v>
      </c>
      <c r="AN3">
        <v>0.63129000000000002</v>
      </c>
      <c r="AO3">
        <v>8.8395215999999994</v>
      </c>
      <c r="AP3">
        <v>3.9694090800000006</v>
      </c>
      <c r="AQ3">
        <v>19.098039999999997</v>
      </c>
      <c r="AR3">
        <v>16.088591999999998</v>
      </c>
      <c r="AS3">
        <v>9.9462473759999988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28.229523944033531</v>
      </c>
      <c r="BB3">
        <f>SUM(B3:AZ3)-BA3</f>
        <v>865.10983142766327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460.92564328785318</v>
      </c>
      <c r="M4">
        <v>27.611289582377239</v>
      </c>
      <c r="N4">
        <v>36.238907588739295</v>
      </c>
      <c r="O4">
        <v>0</v>
      </c>
      <c r="P4">
        <v>37.969688751668897</v>
      </c>
      <c r="Q4">
        <v>6.6947727272727278</v>
      </c>
      <c r="R4">
        <v>13.008165124208475</v>
      </c>
      <c r="S4">
        <v>0</v>
      </c>
      <c r="T4">
        <v>0</v>
      </c>
      <c r="U4">
        <v>53.531185086551268</v>
      </c>
      <c r="V4">
        <v>5.5617257679180891</v>
      </c>
      <c r="W4">
        <v>13.592838228438225</v>
      </c>
      <c r="X4">
        <v>30.172242492650145</v>
      </c>
      <c r="Y4">
        <v>0</v>
      </c>
      <c r="Z4">
        <v>6.0321175200000008</v>
      </c>
      <c r="AA4">
        <v>13.088088000000001</v>
      </c>
      <c r="AB4">
        <v>12.121704815999999</v>
      </c>
      <c r="AC4">
        <v>8.9164694944000011</v>
      </c>
      <c r="AD4">
        <v>11.22633356</v>
      </c>
      <c r="AE4">
        <v>10.116147079999999</v>
      </c>
      <c r="AF4">
        <v>9.0749999999999975</v>
      </c>
      <c r="AG4">
        <v>5.7013257600000005</v>
      </c>
      <c r="AH4">
        <v>46.922145399999991</v>
      </c>
      <c r="AI4">
        <v>5.8583459999999992</v>
      </c>
      <c r="AJ4">
        <v>0</v>
      </c>
      <c r="AK4">
        <v>15.49414</v>
      </c>
      <c r="AL4">
        <v>0</v>
      </c>
      <c r="AM4">
        <v>4.9079790476190466</v>
      </c>
      <c r="AN4">
        <v>0.63129000000000002</v>
      </c>
      <c r="AO4">
        <v>8.8395215999999994</v>
      </c>
      <c r="AP4">
        <v>3.9694090800000006</v>
      </c>
      <c r="AQ4">
        <v>19.098039999999997</v>
      </c>
      <c r="AR4">
        <v>16.088591999999998</v>
      </c>
      <c r="AS4">
        <v>9.9462473759999988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28.229523944033531</v>
      </c>
      <c r="BB4">
        <f t="shared" ref="BB4:BB67" si="0">SUM(B4:AZ4)-BA4</f>
        <v>865.10983142766327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460.92564328785318</v>
      </c>
      <c r="M5">
        <v>27.611289582377239</v>
      </c>
      <c r="N5">
        <v>36.238907588739295</v>
      </c>
      <c r="O5">
        <v>0</v>
      </c>
      <c r="P5">
        <v>37.969688751668897</v>
      </c>
      <c r="Q5">
        <v>6.6947727272727278</v>
      </c>
      <c r="R5">
        <v>13.008165124208475</v>
      </c>
      <c r="S5">
        <v>0</v>
      </c>
      <c r="T5">
        <v>0</v>
      </c>
      <c r="U5">
        <v>53.531185086551268</v>
      </c>
      <c r="V5">
        <v>5.5617257679180891</v>
      </c>
      <c r="W5">
        <v>13.592838228438225</v>
      </c>
      <c r="X5">
        <v>30.172242492650145</v>
      </c>
      <c r="Y5">
        <v>0</v>
      </c>
      <c r="Z5">
        <v>6.0321175200000008</v>
      </c>
      <c r="AA5">
        <v>13.088088000000001</v>
      </c>
      <c r="AB5">
        <v>12.121704815999999</v>
      </c>
      <c r="AC5">
        <v>8.9164694944000011</v>
      </c>
      <c r="AD5">
        <v>11.22633356</v>
      </c>
      <c r="AE5">
        <v>10.116147079999999</v>
      </c>
      <c r="AF5">
        <v>9.0749999999999975</v>
      </c>
      <c r="AG5">
        <v>5.7013257600000005</v>
      </c>
      <c r="AH5">
        <v>46.922145399999991</v>
      </c>
      <c r="AI5">
        <v>5.8583459999999992</v>
      </c>
      <c r="AJ5">
        <v>0</v>
      </c>
      <c r="AK5">
        <v>15.49414</v>
      </c>
      <c r="AL5">
        <v>0</v>
      </c>
      <c r="AM5">
        <v>4.9079790476190466</v>
      </c>
      <c r="AN5">
        <v>0.63129000000000002</v>
      </c>
      <c r="AO5">
        <v>8.8395215999999994</v>
      </c>
      <c r="AP5">
        <v>3.9694090800000006</v>
      </c>
      <c r="AQ5">
        <v>19.098039999999997</v>
      </c>
      <c r="AR5">
        <v>15.0724704</v>
      </c>
      <c r="AS5">
        <v>9.9462473759999988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28.197414562833536</v>
      </c>
      <c r="BB5">
        <f t="shared" si="0"/>
        <v>864.12581920886339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460.92564328785318</v>
      </c>
      <c r="M6">
        <v>27.611289582377239</v>
      </c>
      <c r="N6">
        <v>36.238907588739295</v>
      </c>
      <c r="O6">
        <v>0</v>
      </c>
      <c r="P6">
        <v>37.969688751668897</v>
      </c>
      <c r="Q6">
        <v>6.6947727272727278</v>
      </c>
      <c r="R6">
        <v>13.008165124208475</v>
      </c>
      <c r="S6">
        <v>0</v>
      </c>
      <c r="T6">
        <v>0</v>
      </c>
      <c r="U6">
        <v>53.531185086551268</v>
      </c>
      <c r="V6">
        <v>5.5617257679180891</v>
      </c>
      <c r="W6">
        <v>13.592838228438225</v>
      </c>
      <c r="X6">
        <v>30.172242492650145</v>
      </c>
      <c r="Y6">
        <v>0</v>
      </c>
      <c r="Z6">
        <v>6.0321175200000008</v>
      </c>
      <c r="AA6">
        <v>13.088088000000001</v>
      </c>
      <c r="AB6">
        <v>12.121704815999999</v>
      </c>
      <c r="AC6">
        <v>8.9164694944000011</v>
      </c>
      <c r="AD6">
        <v>11.22633356</v>
      </c>
      <c r="AE6">
        <v>10.116147079999999</v>
      </c>
      <c r="AF6">
        <v>9.0749999999999975</v>
      </c>
      <c r="AG6">
        <v>5.7013257600000005</v>
      </c>
      <c r="AH6">
        <v>46.922145399999991</v>
      </c>
      <c r="AI6">
        <v>5.8583459999999992</v>
      </c>
      <c r="AJ6">
        <v>0</v>
      </c>
      <c r="AK6">
        <v>15.49414</v>
      </c>
      <c r="AL6">
        <v>0</v>
      </c>
      <c r="AM6">
        <v>4.9079790476190466</v>
      </c>
      <c r="AN6">
        <v>0.63129000000000002</v>
      </c>
      <c r="AO6">
        <v>8.8395215999999994</v>
      </c>
      <c r="AP6">
        <v>3.9694090800000006</v>
      </c>
      <c r="AQ6">
        <v>19.098039999999997</v>
      </c>
      <c r="AR6">
        <v>15.0724704</v>
      </c>
      <c r="AS6">
        <v>9.9462473759999988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28.197414562833536</v>
      </c>
      <c r="BB6">
        <f t="shared" si="0"/>
        <v>864.12581920886339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460.92564328785318</v>
      </c>
      <c r="M7">
        <v>27.611289582377239</v>
      </c>
      <c r="N7">
        <v>36.238907588739295</v>
      </c>
      <c r="O7">
        <v>0</v>
      </c>
      <c r="P7">
        <v>37.969688751668897</v>
      </c>
      <c r="Q7">
        <v>6.6947727272727278</v>
      </c>
      <c r="R7">
        <v>13.008165124208475</v>
      </c>
      <c r="S7">
        <v>0</v>
      </c>
      <c r="T7">
        <v>0</v>
      </c>
      <c r="U7">
        <v>53.531185086551268</v>
      </c>
      <c r="V7">
        <v>5.5617257679180891</v>
      </c>
      <c r="W7">
        <v>13.592838228438225</v>
      </c>
      <c r="X7">
        <v>41.361076423987839</v>
      </c>
      <c r="Y7">
        <v>0</v>
      </c>
      <c r="Z7">
        <v>6.0321175200000008</v>
      </c>
      <c r="AA7">
        <v>13.088088000000001</v>
      </c>
      <c r="AB7">
        <v>12.121704815999999</v>
      </c>
      <c r="AC7">
        <v>8.9164694944000011</v>
      </c>
      <c r="AD7">
        <v>11.22633356</v>
      </c>
      <c r="AE7">
        <v>10.116147079999999</v>
      </c>
      <c r="AF7">
        <v>9.0749999999999975</v>
      </c>
      <c r="AG7">
        <v>5.7013257600000005</v>
      </c>
      <c r="AH7">
        <v>46.922145399999991</v>
      </c>
      <c r="AI7">
        <v>5.8583459999999992</v>
      </c>
      <c r="AJ7">
        <v>0</v>
      </c>
      <c r="AK7">
        <v>15.49414</v>
      </c>
      <c r="AL7">
        <v>0</v>
      </c>
      <c r="AM7">
        <v>4.9079790476190466</v>
      </c>
      <c r="AN7">
        <v>0.63129000000000002</v>
      </c>
      <c r="AO7">
        <v>8.8395215999999994</v>
      </c>
      <c r="AP7">
        <v>3.9694090800000006</v>
      </c>
      <c r="AQ7">
        <v>19.098039999999997</v>
      </c>
      <c r="AR7">
        <v>15.0724704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28.545921483003781</v>
      </c>
      <c r="BB7">
        <f t="shared" si="0"/>
        <v>874.80601594843063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460.92564328785318</v>
      </c>
      <c r="M8">
        <v>27.611289582377239</v>
      </c>
      <c r="N8">
        <v>36.238907588739295</v>
      </c>
      <c r="O8">
        <v>0</v>
      </c>
      <c r="P8">
        <v>37.969688751668897</v>
      </c>
      <c r="Q8">
        <v>2.0050491249245623</v>
      </c>
      <c r="R8">
        <v>3.0041366911061522</v>
      </c>
      <c r="S8">
        <v>0</v>
      </c>
      <c r="T8">
        <v>0</v>
      </c>
      <c r="U8">
        <v>53.531185086551268</v>
      </c>
      <c r="V8">
        <v>5.5617257679180891</v>
      </c>
      <c r="W8">
        <v>13.592838228438225</v>
      </c>
      <c r="X8">
        <v>41.361076423987839</v>
      </c>
      <c r="Y8">
        <v>0</v>
      </c>
      <c r="Z8">
        <v>6.0321175200000008</v>
      </c>
      <c r="AA8">
        <v>13.088088000000001</v>
      </c>
      <c r="AB8">
        <v>12.121704815999999</v>
      </c>
      <c r="AC8">
        <v>8.9164694944000011</v>
      </c>
      <c r="AD8">
        <v>11.22633356</v>
      </c>
      <c r="AE8">
        <v>10.116147079999999</v>
      </c>
      <c r="AF8">
        <v>9.0749999999999975</v>
      </c>
      <c r="AG8">
        <v>5.7013257600000005</v>
      </c>
      <c r="AH8">
        <v>46.922145399999991</v>
      </c>
      <c r="AI8">
        <v>5.8583459999999992</v>
      </c>
      <c r="AJ8">
        <v>0</v>
      </c>
      <c r="AK8">
        <v>15.49414</v>
      </c>
      <c r="AL8">
        <v>0</v>
      </c>
      <c r="AM8">
        <v>4.9079790476190466</v>
      </c>
      <c r="AN8">
        <v>0.63129000000000002</v>
      </c>
      <c r="AO8">
        <v>8.8395215999999994</v>
      </c>
      <c r="AP8">
        <v>3.9694090800000006</v>
      </c>
      <c r="AQ8">
        <v>19.098039999999997</v>
      </c>
      <c r="AR8">
        <v>15.0724704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28.08159900215</v>
      </c>
      <c r="BB8">
        <f t="shared" si="0"/>
        <v>860.57658639383396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460.92564328785318</v>
      </c>
      <c r="M9">
        <v>27.611289582377239</v>
      </c>
      <c r="N9">
        <v>36.238907588739295</v>
      </c>
      <c r="O9">
        <v>0</v>
      </c>
      <c r="P9">
        <v>37.969688751668897</v>
      </c>
      <c r="Q9">
        <v>2.0050491249245623</v>
      </c>
      <c r="R9">
        <v>3.0041366911061522</v>
      </c>
      <c r="S9">
        <v>0</v>
      </c>
      <c r="T9">
        <v>0</v>
      </c>
      <c r="U9">
        <v>53.531185086551268</v>
      </c>
      <c r="V9">
        <v>2.0024729461756374</v>
      </c>
      <c r="W9">
        <v>13.592838228438225</v>
      </c>
      <c r="X9">
        <v>41.361076423987839</v>
      </c>
      <c r="Y9">
        <v>0</v>
      </c>
      <c r="Z9">
        <v>6.0321175200000008</v>
      </c>
      <c r="AA9">
        <v>13.088088000000001</v>
      </c>
      <c r="AB9">
        <v>12.121704815999999</v>
      </c>
      <c r="AC9">
        <v>8.9164694944000011</v>
      </c>
      <c r="AD9">
        <v>11.22633356</v>
      </c>
      <c r="AE9">
        <v>10.116147079999999</v>
      </c>
      <c r="AF9">
        <v>9.0749999999999975</v>
      </c>
      <c r="AG9">
        <v>5.7013257600000005</v>
      </c>
      <c r="AH9">
        <v>46.922145399999991</v>
      </c>
      <c r="AI9">
        <v>5.8583459999999992</v>
      </c>
      <c r="AJ9">
        <v>0</v>
      </c>
      <c r="AK9">
        <v>15.49414</v>
      </c>
      <c r="AL9">
        <v>0</v>
      </c>
      <c r="AM9">
        <v>4.9079790476190466</v>
      </c>
      <c r="AN9">
        <v>0.63129000000000002</v>
      </c>
      <c r="AO9">
        <v>8.8395215999999994</v>
      </c>
      <c r="AP9">
        <v>3.9694090800000006</v>
      </c>
      <c r="AQ9">
        <v>14.32353</v>
      </c>
      <c r="AR9">
        <v>15.0724704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27.818252396082933</v>
      </c>
      <c r="BB9">
        <f t="shared" si="0"/>
        <v>852.50617017815853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460.92564328785318</v>
      </c>
      <c r="M10">
        <v>27.611289582377239</v>
      </c>
      <c r="N10">
        <v>36.238907588739295</v>
      </c>
      <c r="O10">
        <v>0</v>
      </c>
      <c r="P10">
        <v>37.969688751668897</v>
      </c>
      <c r="Q10">
        <v>2.0050491249245623</v>
      </c>
      <c r="R10">
        <v>3.0041366911061522</v>
      </c>
      <c r="S10">
        <v>0</v>
      </c>
      <c r="T10">
        <v>0</v>
      </c>
      <c r="U10">
        <v>53.531185086551268</v>
      </c>
      <c r="V10">
        <v>2.0024729461756374</v>
      </c>
      <c r="W10">
        <v>13.592838228438225</v>
      </c>
      <c r="X10">
        <v>41.361076423987839</v>
      </c>
      <c r="Y10">
        <v>0</v>
      </c>
      <c r="Z10">
        <v>6.0321175200000008</v>
      </c>
      <c r="AA10">
        <v>13.088088000000001</v>
      </c>
      <c r="AB10">
        <v>12.121704815999999</v>
      </c>
      <c r="AC10">
        <v>8.9164694944000011</v>
      </c>
      <c r="AD10">
        <v>11.22633356</v>
      </c>
      <c r="AE10">
        <v>10.116147079999999</v>
      </c>
      <c r="AF10">
        <v>9.0749999999999975</v>
      </c>
      <c r="AG10">
        <v>5.7013257600000005</v>
      </c>
      <c r="AH10">
        <v>46.922145399999991</v>
      </c>
      <c r="AI10">
        <v>5.8583459999999992</v>
      </c>
      <c r="AJ10">
        <v>0</v>
      </c>
      <c r="AK10">
        <v>15.49414</v>
      </c>
      <c r="AL10">
        <v>0</v>
      </c>
      <c r="AM10">
        <v>4.9079790476190466</v>
      </c>
      <c r="AN10">
        <v>0.63129000000000002</v>
      </c>
      <c r="AO10">
        <v>8.8395215999999994</v>
      </c>
      <c r="AP10">
        <v>3.9694090800000006</v>
      </c>
      <c r="AQ10">
        <v>14.32353</v>
      </c>
      <c r="AR10">
        <v>15.0724704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27.818252396082933</v>
      </c>
      <c r="BB10">
        <f t="shared" si="0"/>
        <v>852.50617017815853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399.99896403226415</v>
      </c>
      <c r="M11">
        <v>27.611289582377239</v>
      </c>
      <c r="N11">
        <v>36.238907588739295</v>
      </c>
      <c r="O11">
        <v>0</v>
      </c>
      <c r="P11">
        <v>37.969688751668897</v>
      </c>
      <c r="Q11">
        <v>2.0050491249245623</v>
      </c>
      <c r="R11">
        <v>3.0041366911061522</v>
      </c>
      <c r="S11">
        <v>0</v>
      </c>
      <c r="T11">
        <v>0</v>
      </c>
      <c r="U11">
        <v>53.531185086551268</v>
      </c>
      <c r="V11">
        <v>2.0024729461756374</v>
      </c>
      <c r="W11">
        <v>13.592531468531471</v>
      </c>
      <c r="X11">
        <v>45.002288152834709</v>
      </c>
      <c r="Y11">
        <v>0</v>
      </c>
      <c r="Z11">
        <v>6.0321175200000008</v>
      </c>
      <c r="AA11">
        <v>13.088088000000001</v>
      </c>
      <c r="AB11">
        <v>12.121704815999999</v>
      </c>
      <c r="AC11">
        <v>8.9164694944000011</v>
      </c>
      <c r="AD11">
        <v>11.22633356</v>
      </c>
      <c r="AE11">
        <v>10.116147079999999</v>
      </c>
      <c r="AF11">
        <v>9.0749999999999975</v>
      </c>
      <c r="AG11">
        <v>5.7013257600000005</v>
      </c>
      <c r="AH11">
        <v>46.922145399999991</v>
      </c>
      <c r="AI11">
        <v>1.9527819999999998</v>
      </c>
      <c r="AJ11">
        <v>0</v>
      </c>
      <c r="AK11">
        <v>15.49414</v>
      </c>
      <c r="AL11">
        <v>0</v>
      </c>
      <c r="AM11">
        <v>4.9079790476190466</v>
      </c>
      <c r="AN11">
        <v>0.63129000000000002</v>
      </c>
      <c r="AO11">
        <v>8.8395215999999994</v>
      </c>
      <c r="AP11">
        <v>3.9694090800000006</v>
      </c>
      <c r="AQ11">
        <v>14.32353</v>
      </c>
      <c r="AR11">
        <v>15.0724704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25.88460608725002</v>
      </c>
      <c r="BB11">
        <f t="shared" si="0"/>
        <v>793.24847820034256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399.99896403226415</v>
      </c>
      <c r="M12">
        <v>27.611289582377239</v>
      </c>
      <c r="N12">
        <v>36.238907588739295</v>
      </c>
      <c r="O12">
        <v>0</v>
      </c>
      <c r="P12">
        <v>37.969688751668897</v>
      </c>
      <c r="Q12">
        <v>2.0050491249245623</v>
      </c>
      <c r="R12">
        <v>3.0041366911061522</v>
      </c>
      <c r="S12">
        <v>0</v>
      </c>
      <c r="T12">
        <v>0</v>
      </c>
      <c r="U12">
        <v>53.531185086551268</v>
      </c>
      <c r="V12">
        <v>2.0024729461756374</v>
      </c>
      <c r="W12">
        <v>13.592531468531471</v>
      </c>
      <c r="X12">
        <v>45.002288152834709</v>
      </c>
      <c r="Y12">
        <v>0</v>
      </c>
      <c r="Z12">
        <v>6.0321175200000008</v>
      </c>
      <c r="AA12">
        <v>13.088088000000001</v>
      </c>
      <c r="AB12">
        <v>12.121704815999999</v>
      </c>
      <c r="AC12">
        <v>8.9164694944000011</v>
      </c>
      <c r="AD12">
        <v>11.22633356</v>
      </c>
      <c r="AE12">
        <v>10.116147079999999</v>
      </c>
      <c r="AF12">
        <v>9.0749999999999975</v>
      </c>
      <c r="AG12">
        <v>5.7013257600000005</v>
      </c>
      <c r="AH12">
        <v>46.922145399999991</v>
      </c>
      <c r="AI12">
        <v>1.9527819999999998</v>
      </c>
      <c r="AJ12">
        <v>0</v>
      </c>
      <c r="AK12">
        <v>15.49414</v>
      </c>
      <c r="AL12">
        <v>0</v>
      </c>
      <c r="AM12">
        <v>4.9079790476190466</v>
      </c>
      <c r="AN12">
        <v>0.63129000000000002</v>
      </c>
      <c r="AO12">
        <v>8.8395215999999994</v>
      </c>
      <c r="AP12">
        <v>3.9694090800000006</v>
      </c>
      <c r="AQ12">
        <v>14.32353</v>
      </c>
      <c r="AR12">
        <v>15.0724704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25.88460608725002</v>
      </c>
      <c r="BB12">
        <f t="shared" si="0"/>
        <v>793.24847820034256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399.99896403226415</v>
      </c>
      <c r="M13">
        <v>27.611289582377239</v>
      </c>
      <c r="N13">
        <v>36.238907588739295</v>
      </c>
      <c r="O13">
        <v>0</v>
      </c>
      <c r="P13">
        <v>37.969688751668897</v>
      </c>
      <c r="Q13">
        <v>2.0024013677811552</v>
      </c>
      <c r="R13">
        <v>3.0045580682699766</v>
      </c>
      <c r="S13">
        <v>0</v>
      </c>
      <c r="T13">
        <v>0</v>
      </c>
      <c r="U13">
        <v>53.531185086551268</v>
      </c>
      <c r="V13">
        <v>2.0024729461756374</v>
      </c>
      <c r="W13">
        <v>13.592531468531471</v>
      </c>
      <c r="X13">
        <v>45.002288152834709</v>
      </c>
      <c r="Y13">
        <v>0</v>
      </c>
      <c r="Z13">
        <v>6.0321175200000008</v>
      </c>
      <c r="AA13">
        <v>13.088088000000001</v>
      </c>
      <c r="AB13">
        <v>12.121704815999999</v>
      </c>
      <c r="AC13">
        <v>8.9164694944000011</v>
      </c>
      <c r="AD13">
        <v>11.22633356</v>
      </c>
      <c r="AE13">
        <v>10.116147079999999</v>
      </c>
      <c r="AF13">
        <v>9.0749999999999975</v>
      </c>
      <c r="AG13">
        <v>5.7013257600000005</v>
      </c>
      <c r="AH13">
        <v>46.922145399999991</v>
      </c>
      <c r="AI13">
        <v>1.9527819999999998</v>
      </c>
      <c r="AJ13">
        <v>0</v>
      </c>
      <c r="AK13">
        <v>15.49414</v>
      </c>
      <c r="AL13">
        <v>0</v>
      </c>
      <c r="AM13">
        <v>4.9079790476190466</v>
      </c>
      <c r="AN13">
        <v>0.63129000000000002</v>
      </c>
      <c r="AO13">
        <v>8.8395215999999994</v>
      </c>
      <c r="AP13">
        <v>3.9694090800000006</v>
      </c>
      <c r="AQ13">
        <v>14.32353</v>
      </c>
      <c r="AR13">
        <v>15.0724704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25.884535621877468</v>
      </c>
      <c r="BB13">
        <f t="shared" si="0"/>
        <v>793.24632228573546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349.99900203452017</v>
      </c>
      <c r="M14">
        <v>27.611289582377239</v>
      </c>
      <c r="N14">
        <v>36.238907588739295</v>
      </c>
      <c r="O14">
        <v>0</v>
      </c>
      <c r="P14">
        <v>37.969688751668897</v>
      </c>
      <c r="Q14">
        <v>2.0024013677811552</v>
      </c>
      <c r="R14">
        <v>3.0045580682699766</v>
      </c>
      <c r="S14">
        <v>0</v>
      </c>
      <c r="T14">
        <v>0</v>
      </c>
      <c r="U14">
        <v>53.531185086551268</v>
      </c>
      <c r="V14">
        <v>2.0037486010362691</v>
      </c>
      <c r="W14">
        <v>13.592531468531471</v>
      </c>
      <c r="X14">
        <v>45.002288152834709</v>
      </c>
      <c r="Y14">
        <v>0</v>
      </c>
      <c r="Z14">
        <v>6.0321175200000008</v>
      </c>
      <c r="AA14">
        <v>13.088088000000001</v>
      </c>
      <c r="AB14">
        <v>12.121704815999999</v>
      </c>
      <c r="AC14">
        <v>8.9164694944000011</v>
      </c>
      <c r="AD14">
        <v>11.22633356</v>
      </c>
      <c r="AE14">
        <v>10.116147079999999</v>
      </c>
      <c r="AF14">
        <v>9.0749999999999975</v>
      </c>
      <c r="AG14">
        <v>5.7013257600000005</v>
      </c>
      <c r="AH14">
        <v>46.922145399999991</v>
      </c>
      <c r="AI14">
        <v>1.9527819999999998</v>
      </c>
      <c r="AJ14">
        <v>0</v>
      </c>
      <c r="AK14">
        <v>15.49414</v>
      </c>
      <c r="AL14">
        <v>0</v>
      </c>
      <c r="AM14">
        <v>4.9079790476190466</v>
      </c>
      <c r="AN14">
        <v>0.63129000000000002</v>
      </c>
      <c r="AO14">
        <v>8.8395215999999994</v>
      </c>
      <c r="AP14">
        <v>3.9694090800000006</v>
      </c>
      <c r="AQ14">
        <v>14.32353</v>
      </c>
      <c r="AR14">
        <v>15.0724704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24.304576990815605</v>
      </c>
      <c r="BB14">
        <f t="shared" si="0"/>
        <v>744.8275945739141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329.99838789616598</v>
      </c>
      <c r="M15">
        <v>27.611289582377239</v>
      </c>
      <c r="N15">
        <v>36.238907588739295</v>
      </c>
      <c r="O15">
        <v>0</v>
      </c>
      <c r="P15">
        <v>37.969688751668897</v>
      </c>
      <c r="Q15">
        <v>2.0024013677811552</v>
      </c>
      <c r="R15">
        <v>3.0045580682699766</v>
      </c>
      <c r="S15">
        <v>0</v>
      </c>
      <c r="T15">
        <v>0</v>
      </c>
      <c r="U15">
        <v>53.531185086551268</v>
      </c>
      <c r="V15">
        <v>2.0037486010362691</v>
      </c>
      <c r="W15">
        <v>13.589363784665577</v>
      </c>
      <c r="X15">
        <v>45.002288152834709</v>
      </c>
      <c r="Y15">
        <v>0</v>
      </c>
      <c r="Z15">
        <v>6.0321175200000008</v>
      </c>
      <c r="AA15">
        <v>13.088088000000001</v>
      </c>
      <c r="AB15">
        <v>12.121704815999999</v>
      </c>
      <c r="AC15">
        <v>8.9164694944000011</v>
      </c>
      <c r="AD15">
        <v>11.22633356</v>
      </c>
      <c r="AE15">
        <v>10.116147079999999</v>
      </c>
      <c r="AF15">
        <v>9.0749999999999975</v>
      </c>
      <c r="AG15">
        <v>5.7013257600000005</v>
      </c>
      <c r="AH15">
        <v>46.922145399999991</v>
      </c>
      <c r="AI15">
        <v>1.9527819999999998</v>
      </c>
      <c r="AJ15">
        <v>0</v>
      </c>
      <c r="AK15">
        <v>15.49414</v>
      </c>
      <c r="AL15">
        <v>0</v>
      </c>
      <c r="AM15">
        <v>4.9079790476190466</v>
      </c>
      <c r="AN15">
        <v>0.63129000000000002</v>
      </c>
      <c r="AO15">
        <v>8.8395215999999994</v>
      </c>
      <c r="AP15">
        <v>3.5370971999999998</v>
      </c>
      <c r="AQ15">
        <v>14.32353</v>
      </c>
      <c r="AR15">
        <v>15.0724704</v>
      </c>
      <c r="AS15">
        <v>9.9462473759999988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23.663856652057753</v>
      </c>
      <c r="BB15">
        <f t="shared" si="0"/>
        <v>725.19235148205166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299.99904856944124</v>
      </c>
      <c r="M16">
        <v>27.611289582377239</v>
      </c>
      <c r="N16">
        <v>36.238907588739295</v>
      </c>
      <c r="O16">
        <v>0</v>
      </c>
      <c r="P16">
        <v>37.969688751668897</v>
      </c>
      <c r="Q16">
        <v>2.0024013677811552</v>
      </c>
      <c r="R16">
        <v>3.0045580682699766</v>
      </c>
      <c r="S16">
        <v>0</v>
      </c>
      <c r="T16">
        <v>0</v>
      </c>
      <c r="U16">
        <v>53.531185086551268</v>
      </c>
      <c r="V16">
        <v>2.0037486010362691</v>
      </c>
      <c r="W16">
        <v>13.589363784665577</v>
      </c>
      <c r="X16">
        <v>45.002288152834709</v>
      </c>
      <c r="Y16">
        <v>0</v>
      </c>
      <c r="Z16">
        <v>6.0321175200000008</v>
      </c>
      <c r="AA16">
        <v>13.088088000000001</v>
      </c>
      <c r="AB16">
        <v>12.121704815999999</v>
      </c>
      <c r="AC16">
        <v>8.9164694944000011</v>
      </c>
      <c r="AD16">
        <v>11.22633356</v>
      </c>
      <c r="AE16">
        <v>10.116147079999999</v>
      </c>
      <c r="AF16">
        <v>9.0749999999999975</v>
      </c>
      <c r="AG16">
        <v>5.7013257600000005</v>
      </c>
      <c r="AH16">
        <v>46.922145399999991</v>
      </c>
      <c r="AI16">
        <v>1.9527819999999998</v>
      </c>
      <c r="AJ16">
        <v>0</v>
      </c>
      <c r="AK16">
        <v>15.49414</v>
      </c>
      <c r="AL16">
        <v>0</v>
      </c>
      <c r="AM16">
        <v>4.9079790476190466</v>
      </c>
      <c r="AN16">
        <v>0.63129000000000002</v>
      </c>
      <c r="AO16">
        <v>8.8395215999999994</v>
      </c>
      <c r="AP16">
        <v>3.5370971999999998</v>
      </c>
      <c r="AQ16">
        <v>14.32353</v>
      </c>
      <c r="AR16">
        <v>16.088591999999998</v>
      </c>
      <c r="AS16">
        <v>9.9462473759999988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22.747986907237618</v>
      </c>
      <c r="BB16">
        <f t="shared" si="0"/>
        <v>697.12500350014693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299.99904856944124</v>
      </c>
      <c r="M17">
        <v>27.611289582377239</v>
      </c>
      <c r="N17">
        <v>36.238907588739295</v>
      </c>
      <c r="O17">
        <v>0</v>
      </c>
      <c r="P17">
        <v>37.969688751668897</v>
      </c>
      <c r="Q17">
        <v>2.0024013677811552</v>
      </c>
      <c r="R17">
        <v>3.0045580682699766</v>
      </c>
      <c r="S17">
        <v>0</v>
      </c>
      <c r="T17">
        <v>0</v>
      </c>
      <c r="U17">
        <v>53.531185086551268</v>
      </c>
      <c r="V17">
        <v>2.0037486010362691</v>
      </c>
      <c r="W17">
        <v>13.589363784665577</v>
      </c>
      <c r="X17">
        <v>45.002288152834709</v>
      </c>
      <c r="Y17">
        <v>0</v>
      </c>
      <c r="Z17">
        <v>6.0321175200000008</v>
      </c>
      <c r="AA17">
        <v>13.088088000000001</v>
      </c>
      <c r="AB17">
        <v>12.121704815999999</v>
      </c>
      <c r="AC17">
        <v>8.9164694944000011</v>
      </c>
      <c r="AD17">
        <v>11.22633356</v>
      </c>
      <c r="AE17">
        <v>10.116147079999999</v>
      </c>
      <c r="AF17">
        <v>9.0749999999999975</v>
      </c>
      <c r="AG17">
        <v>5.7013257600000005</v>
      </c>
      <c r="AH17">
        <v>46.922145399999991</v>
      </c>
      <c r="AI17">
        <v>1.9527819999999998</v>
      </c>
      <c r="AJ17">
        <v>0</v>
      </c>
      <c r="AK17">
        <v>15.49414</v>
      </c>
      <c r="AL17">
        <v>0</v>
      </c>
      <c r="AM17">
        <v>4.9079790476190466</v>
      </c>
      <c r="AN17">
        <v>0.63129000000000002</v>
      </c>
      <c r="AO17">
        <v>8.8395215999999994</v>
      </c>
      <c r="AP17">
        <v>3.5370971999999998</v>
      </c>
      <c r="AQ17">
        <v>14.32353</v>
      </c>
      <c r="AR17">
        <v>16.088591999999998</v>
      </c>
      <c r="AS17">
        <v>9.9462473759999988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22.747986907237618</v>
      </c>
      <c r="BB17">
        <f t="shared" si="0"/>
        <v>697.12500350014693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269.99980466873842</v>
      </c>
      <c r="M18">
        <v>27.611289582377239</v>
      </c>
      <c r="N18">
        <v>36.238907588739295</v>
      </c>
      <c r="O18">
        <v>0</v>
      </c>
      <c r="P18">
        <v>37.969688751668897</v>
      </c>
      <c r="Q18">
        <v>2.0024013677811552</v>
      </c>
      <c r="R18">
        <v>3.0045580682699766</v>
      </c>
      <c r="S18">
        <v>0</v>
      </c>
      <c r="T18">
        <v>0</v>
      </c>
      <c r="U18">
        <v>53.531185086551268</v>
      </c>
      <c r="V18">
        <v>2.0037486010362691</v>
      </c>
      <c r="W18">
        <v>13.589363784665577</v>
      </c>
      <c r="X18">
        <v>45.002288152834709</v>
      </c>
      <c r="Y18">
        <v>0</v>
      </c>
      <c r="Z18">
        <v>6.0321175200000008</v>
      </c>
      <c r="AA18">
        <v>13.088088000000001</v>
      </c>
      <c r="AB18">
        <v>12.121704815999999</v>
      </c>
      <c r="AC18">
        <v>8.9164694944000011</v>
      </c>
      <c r="AD18">
        <v>11.22633356</v>
      </c>
      <c r="AE18">
        <v>10.116147079999999</v>
      </c>
      <c r="AF18">
        <v>9.0749999999999975</v>
      </c>
      <c r="AG18">
        <v>5.7013257600000005</v>
      </c>
      <c r="AH18">
        <v>46.922145399999991</v>
      </c>
      <c r="AI18">
        <v>1.9527819999999998</v>
      </c>
      <c r="AJ18">
        <v>0</v>
      </c>
      <c r="AK18">
        <v>15.49414</v>
      </c>
      <c r="AL18">
        <v>0</v>
      </c>
      <c r="AM18">
        <v>4.9079790476190466</v>
      </c>
      <c r="AN18">
        <v>0.63129000000000002</v>
      </c>
      <c r="AO18">
        <v>8.8395215999999994</v>
      </c>
      <c r="AP18">
        <v>3.5370971999999998</v>
      </c>
      <c r="AQ18">
        <v>14.32353</v>
      </c>
      <c r="AR18">
        <v>16.088591999999998</v>
      </c>
      <c r="AS18">
        <v>9.9462473759999988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21.800010796203793</v>
      </c>
      <c r="BB18">
        <f t="shared" si="0"/>
        <v>668.07373571047799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268.99810391295665</v>
      </c>
      <c r="M19">
        <v>27.611289582377239</v>
      </c>
      <c r="N19">
        <v>36.238907588739295</v>
      </c>
      <c r="O19">
        <v>0</v>
      </c>
      <c r="P19">
        <v>37.969688751668897</v>
      </c>
      <c r="Q19">
        <v>2.0024013677811552</v>
      </c>
      <c r="R19">
        <v>3.0045580682699766</v>
      </c>
      <c r="S19">
        <v>0</v>
      </c>
      <c r="T19">
        <v>0</v>
      </c>
      <c r="U19">
        <v>53.531185086551268</v>
      </c>
      <c r="V19">
        <v>2.0037486010362691</v>
      </c>
      <c r="W19">
        <v>13.774853333333333</v>
      </c>
      <c r="X19">
        <v>45.002288152834709</v>
      </c>
      <c r="Y19">
        <v>0</v>
      </c>
      <c r="Z19">
        <v>6.0321175200000008</v>
      </c>
      <c r="AA19">
        <v>13.088088000000001</v>
      </c>
      <c r="AB19">
        <v>12.121704815999999</v>
      </c>
      <c r="AC19">
        <v>8.9164694944000011</v>
      </c>
      <c r="AD19">
        <v>11.22633356</v>
      </c>
      <c r="AE19">
        <v>10.116147079999999</v>
      </c>
      <c r="AF19">
        <v>9.0749999999999975</v>
      </c>
      <c r="AG19">
        <v>5.7013257600000005</v>
      </c>
      <c r="AH19">
        <v>46.922145399999991</v>
      </c>
      <c r="AI19">
        <v>5.8583459999999992</v>
      </c>
      <c r="AJ19">
        <v>0</v>
      </c>
      <c r="AK19">
        <v>15.49414</v>
      </c>
      <c r="AL19">
        <v>0</v>
      </c>
      <c r="AM19">
        <v>4.9079790476190466</v>
      </c>
      <c r="AN19">
        <v>0.63129000000000002</v>
      </c>
      <c r="AO19">
        <v>8.8395215999999994</v>
      </c>
      <c r="AP19">
        <v>3.5370971999999998</v>
      </c>
      <c r="AQ19">
        <v>14.32353</v>
      </c>
      <c r="AR19">
        <v>16.088591999999998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21.892574046602043</v>
      </c>
      <c r="BB19">
        <f t="shared" si="0"/>
        <v>670.91039498136593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268.99810391295665</v>
      </c>
      <c r="M20">
        <v>27.611289582377239</v>
      </c>
      <c r="N20">
        <v>36.238907588739295</v>
      </c>
      <c r="O20">
        <v>0</v>
      </c>
      <c r="P20">
        <v>37.969688751668897</v>
      </c>
      <c r="Q20">
        <v>2.0024013677811552</v>
      </c>
      <c r="R20">
        <v>3.0045580682699766</v>
      </c>
      <c r="S20">
        <v>0</v>
      </c>
      <c r="T20">
        <v>0</v>
      </c>
      <c r="U20">
        <v>53.531185086551268</v>
      </c>
      <c r="V20">
        <v>2.0037486010362691</v>
      </c>
      <c r="W20">
        <v>13.780277253218882</v>
      </c>
      <c r="X20">
        <v>45.002065076098965</v>
      </c>
      <c r="Y20">
        <v>0</v>
      </c>
      <c r="Z20">
        <v>6.0321175200000008</v>
      </c>
      <c r="AA20">
        <v>13.088088000000001</v>
      </c>
      <c r="AB20">
        <v>12.121704815999999</v>
      </c>
      <c r="AC20">
        <v>8.9164694944000011</v>
      </c>
      <c r="AD20">
        <v>11.22633356</v>
      </c>
      <c r="AE20">
        <v>10.116147079999999</v>
      </c>
      <c r="AF20">
        <v>9.0749999999999975</v>
      </c>
      <c r="AG20">
        <v>5.7013257600000005</v>
      </c>
      <c r="AH20">
        <v>46.922145399999991</v>
      </c>
      <c r="AI20">
        <v>5.8583459999999992</v>
      </c>
      <c r="AJ20">
        <v>0</v>
      </c>
      <c r="AK20">
        <v>15.49414</v>
      </c>
      <c r="AL20">
        <v>0</v>
      </c>
      <c r="AM20">
        <v>4.9079790476190466</v>
      </c>
      <c r="AN20">
        <v>0.63129000000000002</v>
      </c>
      <c r="AO20">
        <v>8.8395215999999994</v>
      </c>
      <c r="AP20">
        <v>3.5370971999999998</v>
      </c>
      <c r="AQ20">
        <v>14.32353</v>
      </c>
      <c r="AR20">
        <v>15.0724704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21.860629052021096</v>
      </c>
      <c r="BB20">
        <f t="shared" si="0"/>
        <v>669.9314192190966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268.99810391295665</v>
      </c>
      <c r="M21">
        <v>27.611289582377239</v>
      </c>
      <c r="N21">
        <v>36.238907588739295</v>
      </c>
      <c r="O21">
        <v>0</v>
      </c>
      <c r="P21">
        <v>37.969688751668897</v>
      </c>
      <c r="Q21">
        <v>2.0024013677811552</v>
      </c>
      <c r="R21">
        <v>3.0045580682699766</v>
      </c>
      <c r="S21">
        <v>0</v>
      </c>
      <c r="T21">
        <v>0</v>
      </c>
      <c r="U21">
        <v>53.531185086551268</v>
      </c>
      <c r="V21">
        <v>2.0037486010362691</v>
      </c>
      <c r="W21">
        <v>13.780277253218882</v>
      </c>
      <c r="X21">
        <v>45.002288152834709</v>
      </c>
      <c r="Y21">
        <v>0</v>
      </c>
      <c r="Z21">
        <v>6.0321175200000008</v>
      </c>
      <c r="AA21">
        <v>13.088088000000001</v>
      </c>
      <c r="AB21">
        <v>12.121704815999999</v>
      </c>
      <c r="AC21">
        <v>8.9164694944000011</v>
      </c>
      <c r="AD21">
        <v>11.22633356</v>
      </c>
      <c r="AE21">
        <v>10.116147079999999</v>
      </c>
      <c r="AF21">
        <v>9.0749999999999975</v>
      </c>
      <c r="AG21">
        <v>5.7013257600000005</v>
      </c>
      <c r="AH21">
        <v>46.922145399999991</v>
      </c>
      <c r="AI21">
        <v>5.8583459999999992</v>
      </c>
      <c r="AJ21">
        <v>0</v>
      </c>
      <c r="AK21">
        <v>15.49414</v>
      </c>
      <c r="AL21">
        <v>0</v>
      </c>
      <c r="AM21">
        <v>4.9079790476190466</v>
      </c>
      <c r="AN21">
        <v>0.63129000000000002</v>
      </c>
      <c r="AO21">
        <v>8.5238244000000005</v>
      </c>
      <c r="AP21">
        <v>3.5370971999999998</v>
      </c>
      <c r="AQ21">
        <v>14.32353</v>
      </c>
      <c r="AR21">
        <v>15.0724704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21.850660219956843</v>
      </c>
      <c r="BB21">
        <f t="shared" si="0"/>
        <v>669.6259139278967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268.99810391295665</v>
      </c>
      <c r="M22">
        <v>27.611289582377239</v>
      </c>
      <c r="N22">
        <v>36.238907588739295</v>
      </c>
      <c r="O22">
        <v>0</v>
      </c>
      <c r="P22">
        <v>37.969688751668897</v>
      </c>
      <c r="Q22">
        <v>2.0024013677811552</v>
      </c>
      <c r="R22">
        <v>3.0045580682699766</v>
      </c>
      <c r="S22">
        <v>0</v>
      </c>
      <c r="T22">
        <v>0</v>
      </c>
      <c r="U22">
        <v>53.531185086551268</v>
      </c>
      <c r="V22">
        <v>2.0037486010362691</v>
      </c>
      <c r="W22">
        <v>13.780277253218882</v>
      </c>
      <c r="X22">
        <v>45.002288152834709</v>
      </c>
      <c r="Y22">
        <v>0</v>
      </c>
      <c r="Z22">
        <v>6.0321175200000008</v>
      </c>
      <c r="AA22">
        <v>13.088088000000001</v>
      </c>
      <c r="AB22">
        <v>12.121704815999999</v>
      </c>
      <c r="AC22">
        <v>8.9164694944000011</v>
      </c>
      <c r="AD22">
        <v>11.22633356</v>
      </c>
      <c r="AE22">
        <v>10.116147079999999</v>
      </c>
      <c r="AF22">
        <v>9.0749999999999975</v>
      </c>
      <c r="AG22">
        <v>5.7013257600000005</v>
      </c>
      <c r="AH22">
        <v>46.922145399999991</v>
      </c>
      <c r="AI22">
        <v>5.8583459999999992</v>
      </c>
      <c r="AJ22">
        <v>0</v>
      </c>
      <c r="AK22">
        <v>15.49414</v>
      </c>
      <c r="AL22">
        <v>0</v>
      </c>
      <c r="AM22">
        <v>4.9079790476190466</v>
      </c>
      <c r="AN22">
        <v>0.63129000000000002</v>
      </c>
      <c r="AO22">
        <v>8.5238244000000005</v>
      </c>
      <c r="AP22">
        <v>3.5370971999999998</v>
      </c>
      <c r="AQ22">
        <v>14.32353</v>
      </c>
      <c r="AR22">
        <v>15.0724704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21.850660219956843</v>
      </c>
      <c r="BB22">
        <f t="shared" si="0"/>
        <v>669.6259139278967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268.99810391295665</v>
      </c>
      <c r="M23">
        <v>27.611289582377239</v>
      </c>
      <c r="N23">
        <v>36.238907588739295</v>
      </c>
      <c r="O23">
        <v>0</v>
      </c>
      <c r="P23">
        <v>37.969688751668897</v>
      </c>
      <c r="Q23">
        <v>2.0024013677811552</v>
      </c>
      <c r="R23">
        <v>3.0045580682699766</v>
      </c>
      <c r="S23">
        <v>0</v>
      </c>
      <c r="T23">
        <v>0</v>
      </c>
      <c r="U23">
        <v>53.531185086551268</v>
      </c>
      <c r="V23">
        <v>2.0037486010362691</v>
      </c>
      <c r="W23">
        <v>13.780277253218882</v>
      </c>
      <c r="X23">
        <v>45.002288152834709</v>
      </c>
      <c r="Y23">
        <v>0</v>
      </c>
      <c r="Z23">
        <v>6.0321175200000008</v>
      </c>
      <c r="AA23">
        <v>13.088088000000001</v>
      </c>
      <c r="AB23">
        <v>12.121704815999999</v>
      </c>
      <c r="AC23">
        <v>8.9164694944000011</v>
      </c>
      <c r="AD23">
        <v>11.22633356</v>
      </c>
      <c r="AE23">
        <v>10.116147079999999</v>
      </c>
      <c r="AF23">
        <v>9.0749999999999975</v>
      </c>
      <c r="AG23">
        <v>5.7013257600000005</v>
      </c>
      <c r="AH23">
        <v>46.922145399999991</v>
      </c>
      <c r="AI23">
        <v>1.9527819999999998</v>
      </c>
      <c r="AJ23">
        <v>0</v>
      </c>
      <c r="AK23">
        <v>15.49414</v>
      </c>
      <c r="AL23">
        <v>0</v>
      </c>
      <c r="AM23">
        <v>4.9079790476190466</v>
      </c>
      <c r="AN23">
        <v>0.63129000000000002</v>
      </c>
      <c r="AO23">
        <v>8.5238244000000005</v>
      </c>
      <c r="AP23">
        <v>3.5370971999999998</v>
      </c>
      <c r="AQ23">
        <v>14.32353</v>
      </c>
      <c r="AR23">
        <v>15.0724704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21.727244397556845</v>
      </c>
      <c r="BB23">
        <f t="shared" si="0"/>
        <v>665.8437657502966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299.99788282490596</v>
      </c>
      <c r="M24">
        <v>27.611289582377239</v>
      </c>
      <c r="N24">
        <v>36.238907588739295</v>
      </c>
      <c r="O24">
        <v>0</v>
      </c>
      <c r="P24">
        <v>37.969688751668897</v>
      </c>
      <c r="Q24">
        <v>6.6914969491525422</v>
      </c>
      <c r="R24">
        <v>13.005913190529872</v>
      </c>
      <c r="S24">
        <v>0</v>
      </c>
      <c r="T24">
        <v>0</v>
      </c>
      <c r="U24">
        <v>53.531185086551268</v>
      </c>
      <c r="V24">
        <v>5.5637051868802434</v>
      </c>
      <c r="W24">
        <v>13.780277253218882</v>
      </c>
      <c r="X24">
        <v>45.002288152834709</v>
      </c>
      <c r="Y24">
        <v>0</v>
      </c>
      <c r="Z24">
        <v>6.0321175200000008</v>
      </c>
      <c r="AA24">
        <v>13.088088000000001</v>
      </c>
      <c r="AB24">
        <v>12.121704815999999</v>
      </c>
      <c r="AC24">
        <v>8.9164694944000011</v>
      </c>
      <c r="AD24">
        <v>11.22633356</v>
      </c>
      <c r="AE24">
        <v>10.116147079999999</v>
      </c>
      <c r="AF24">
        <v>9.0749999999999975</v>
      </c>
      <c r="AG24">
        <v>5.7013257600000005</v>
      </c>
      <c r="AH24">
        <v>46.922145399999991</v>
      </c>
      <c r="AI24">
        <v>1.9527819999999998</v>
      </c>
      <c r="AJ24">
        <v>0</v>
      </c>
      <c r="AK24">
        <v>15.49414</v>
      </c>
      <c r="AL24">
        <v>0</v>
      </c>
      <c r="AM24">
        <v>4.9079790476190466</v>
      </c>
      <c r="AN24">
        <v>0.63129000000000002</v>
      </c>
      <c r="AO24">
        <v>8.5238244000000005</v>
      </c>
      <c r="AP24">
        <v>3.5370971999999998</v>
      </c>
      <c r="AQ24">
        <v>14.32353</v>
      </c>
      <c r="AR24">
        <v>15.0724704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23.283550389067941</v>
      </c>
      <c r="BB24">
        <f t="shared" si="0"/>
        <v>713.53764596021017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410.00258897737416</v>
      </c>
      <c r="M25">
        <v>27.611289582377239</v>
      </c>
      <c r="N25">
        <v>36.238907588739295</v>
      </c>
      <c r="O25">
        <v>0</v>
      </c>
      <c r="P25">
        <v>37.969688751668897</v>
      </c>
      <c r="Q25">
        <v>6.6947727272727278</v>
      </c>
      <c r="R25">
        <v>13.008165124208475</v>
      </c>
      <c r="S25">
        <v>0</v>
      </c>
      <c r="T25">
        <v>0</v>
      </c>
      <c r="U25">
        <v>53.531185086551268</v>
      </c>
      <c r="V25">
        <v>5.5617257679180891</v>
      </c>
      <c r="W25">
        <v>13.774853333333333</v>
      </c>
      <c r="X25">
        <v>45.002288152834709</v>
      </c>
      <c r="Y25">
        <v>0</v>
      </c>
      <c r="Z25">
        <v>6.0321175200000008</v>
      </c>
      <c r="AA25">
        <v>13.088088000000001</v>
      </c>
      <c r="AB25">
        <v>12.121704815999999</v>
      </c>
      <c r="AC25">
        <v>8.9164694944000011</v>
      </c>
      <c r="AD25">
        <v>11.22633356</v>
      </c>
      <c r="AE25">
        <v>10.116147079999999</v>
      </c>
      <c r="AF25">
        <v>9.0749999999999975</v>
      </c>
      <c r="AG25">
        <v>5.7013257600000005</v>
      </c>
      <c r="AH25">
        <v>46.922145399999991</v>
      </c>
      <c r="AI25">
        <v>1.9527819999999998</v>
      </c>
      <c r="AJ25">
        <v>0</v>
      </c>
      <c r="AK25">
        <v>15.49414</v>
      </c>
      <c r="AL25">
        <v>0</v>
      </c>
      <c r="AM25">
        <v>4.9079790476190466</v>
      </c>
      <c r="AN25">
        <v>0.63129000000000002</v>
      </c>
      <c r="AO25">
        <v>8.5238244000000005</v>
      </c>
      <c r="AP25">
        <v>3.5370971999999998</v>
      </c>
      <c r="AQ25">
        <v>14.32353</v>
      </c>
      <c r="AR25">
        <v>15.0724704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26.759639724446743</v>
      </c>
      <c r="BB25">
        <f t="shared" si="0"/>
        <v>820.0643871502507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460.9283383792075</v>
      </c>
      <c r="M26">
        <v>27.611289582377239</v>
      </c>
      <c r="N26">
        <v>36.238907588739295</v>
      </c>
      <c r="O26">
        <v>0</v>
      </c>
      <c r="P26">
        <v>37.969688751668897</v>
      </c>
      <c r="Q26">
        <v>6.6947727272727278</v>
      </c>
      <c r="R26">
        <v>13.008165124208475</v>
      </c>
      <c r="S26">
        <v>0</v>
      </c>
      <c r="T26">
        <v>0</v>
      </c>
      <c r="U26">
        <v>53.531185086551268</v>
      </c>
      <c r="V26">
        <v>5.5617257679180891</v>
      </c>
      <c r="W26">
        <v>13.774853333333333</v>
      </c>
      <c r="X26">
        <v>45.002288152834709</v>
      </c>
      <c r="Y26">
        <v>0</v>
      </c>
      <c r="Z26">
        <v>6.0321175200000008</v>
      </c>
      <c r="AA26">
        <v>13.088088000000001</v>
      </c>
      <c r="AB26">
        <v>12.121704815999999</v>
      </c>
      <c r="AC26">
        <v>8.9164694944000011</v>
      </c>
      <c r="AD26">
        <v>11.22633356</v>
      </c>
      <c r="AE26">
        <v>10.116147079999999</v>
      </c>
      <c r="AF26">
        <v>9.0749999999999975</v>
      </c>
      <c r="AG26">
        <v>5.7013257600000005</v>
      </c>
      <c r="AH26">
        <v>46.922145399999991</v>
      </c>
      <c r="AI26">
        <v>1.9527819999999998</v>
      </c>
      <c r="AJ26">
        <v>0</v>
      </c>
      <c r="AK26">
        <v>15.49414</v>
      </c>
      <c r="AL26">
        <v>0</v>
      </c>
      <c r="AM26">
        <v>4.9079790476190466</v>
      </c>
      <c r="AN26">
        <v>0.63129000000000002</v>
      </c>
      <c r="AO26">
        <v>8.5238244000000005</v>
      </c>
      <c r="AP26">
        <v>3.5370971999999998</v>
      </c>
      <c r="AQ26">
        <v>14.32353</v>
      </c>
      <c r="AR26">
        <v>15.0724704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28.36889356120372</v>
      </c>
      <c r="BB26">
        <f t="shared" si="0"/>
        <v>869.38088271532683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339.9990321717645</v>
      </c>
      <c r="M27">
        <v>27.611289582377239</v>
      </c>
      <c r="N27">
        <v>36.238907588739295</v>
      </c>
      <c r="O27">
        <v>0</v>
      </c>
      <c r="P27">
        <v>37.969688751668897</v>
      </c>
      <c r="Q27">
        <v>6.6947727272727278</v>
      </c>
      <c r="R27">
        <v>13.008165124208475</v>
      </c>
      <c r="S27">
        <v>0</v>
      </c>
      <c r="T27">
        <v>0</v>
      </c>
      <c r="U27">
        <v>53.531185086551268</v>
      </c>
      <c r="V27">
        <v>5.5637051868802434</v>
      </c>
      <c r="W27">
        <v>13.774853333333333</v>
      </c>
      <c r="X27">
        <v>45.002288152834709</v>
      </c>
      <c r="Y27">
        <v>0</v>
      </c>
      <c r="Z27">
        <v>6.0321175200000008</v>
      </c>
      <c r="AA27">
        <v>13.088088000000001</v>
      </c>
      <c r="AB27">
        <v>12.121704815999999</v>
      </c>
      <c r="AC27">
        <v>8.9164694944000011</v>
      </c>
      <c r="AD27">
        <v>11.22633356</v>
      </c>
      <c r="AE27">
        <v>10.116147079999999</v>
      </c>
      <c r="AF27">
        <v>9.0749999999999975</v>
      </c>
      <c r="AG27">
        <v>5.7013257600000005</v>
      </c>
      <c r="AH27">
        <v>46.922145399999991</v>
      </c>
      <c r="AI27">
        <v>5.8583459999999992</v>
      </c>
      <c r="AJ27">
        <v>0</v>
      </c>
      <c r="AK27">
        <v>15.49414</v>
      </c>
      <c r="AL27">
        <v>0</v>
      </c>
      <c r="AM27">
        <v>4.9079790476190466</v>
      </c>
      <c r="AN27">
        <v>0.63129000000000002</v>
      </c>
      <c r="AO27">
        <v>8.5238244000000005</v>
      </c>
      <c r="AP27">
        <v>3.5370971999999998</v>
      </c>
      <c r="AQ27">
        <v>14.32353</v>
      </c>
      <c r="AR27">
        <v>15.0724704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24.671005744492341</v>
      </c>
      <c r="BB27">
        <f t="shared" si="0"/>
        <v>756.05700774355751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460.92741940367205</v>
      </c>
      <c r="M28">
        <v>27.611289582377239</v>
      </c>
      <c r="N28">
        <v>36.238907588739295</v>
      </c>
      <c r="O28">
        <v>0</v>
      </c>
      <c r="P28">
        <v>37.969688751668897</v>
      </c>
      <c r="Q28">
        <v>6.6947727272727278</v>
      </c>
      <c r="R28">
        <v>13.008165124208475</v>
      </c>
      <c r="S28">
        <v>0</v>
      </c>
      <c r="T28">
        <v>0</v>
      </c>
      <c r="U28">
        <v>53.531185086551268</v>
      </c>
      <c r="V28">
        <v>5.5617257679180891</v>
      </c>
      <c r="W28">
        <v>13.774853333333333</v>
      </c>
      <c r="X28">
        <v>45.002288152834709</v>
      </c>
      <c r="Y28">
        <v>0</v>
      </c>
      <c r="Z28">
        <v>6.0321175200000008</v>
      </c>
      <c r="AA28">
        <v>13.088088000000001</v>
      </c>
      <c r="AB28">
        <v>12.121704815999999</v>
      </c>
      <c r="AC28">
        <v>8.9164694944000011</v>
      </c>
      <c r="AD28">
        <v>11.22633356</v>
      </c>
      <c r="AE28">
        <v>10.116147079999999</v>
      </c>
      <c r="AF28">
        <v>9.0749999999999975</v>
      </c>
      <c r="AG28">
        <v>5.7013257600000005</v>
      </c>
      <c r="AH28">
        <v>46.922145399999991</v>
      </c>
      <c r="AI28">
        <v>20.062882267999999</v>
      </c>
      <c r="AJ28">
        <v>0</v>
      </c>
      <c r="AK28">
        <v>15.49414</v>
      </c>
      <c r="AL28">
        <v>0</v>
      </c>
      <c r="AM28">
        <v>4.9079790476190466</v>
      </c>
      <c r="AN28">
        <v>0.63129000000000002</v>
      </c>
      <c r="AO28">
        <v>8.5238244000000005</v>
      </c>
      <c r="AP28">
        <v>3.5370971999999998</v>
      </c>
      <c r="AQ28">
        <v>14.32353</v>
      </c>
      <c r="AR28">
        <v>15.0724704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28.941143777257651</v>
      </c>
      <c r="BB28">
        <f t="shared" si="0"/>
        <v>886.91781379173767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460.92741940367205</v>
      </c>
      <c r="M29">
        <v>27.611289582377239</v>
      </c>
      <c r="N29">
        <v>36.238907588739295</v>
      </c>
      <c r="O29">
        <v>0</v>
      </c>
      <c r="P29">
        <v>37.969688751668897</v>
      </c>
      <c r="Q29">
        <v>6.6947727272727278</v>
      </c>
      <c r="R29">
        <v>13.008165124208475</v>
      </c>
      <c r="S29">
        <v>0</v>
      </c>
      <c r="T29">
        <v>0</v>
      </c>
      <c r="U29">
        <v>53.531185086551268</v>
      </c>
      <c r="V29">
        <v>5.5617257679180891</v>
      </c>
      <c r="W29">
        <v>13.774853333333333</v>
      </c>
      <c r="X29">
        <v>45.002288152834709</v>
      </c>
      <c r="Y29">
        <v>0</v>
      </c>
      <c r="Z29">
        <v>6.0321175200000008</v>
      </c>
      <c r="AA29">
        <v>13.088088000000001</v>
      </c>
      <c r="AB29">
        <v>12.121704815999999</v>
      </c>
      <c r="AC29">
        <v>8.9164694944000011</v>
      </c>
      <c r="AD29">
        <v>11.22633356</v>
      </c>
      <c r="AE29">
        <v>10.116147079999999</v>
      </c>
      <c r="AF29">
        <v>9.0749999999999975</v>
      </c>
      <c r="AG29">
        <v>5.7013257600000005</v>
      </c>
      <c r="AH29">
        <v>46.922145399999991</v>
      </c>
      <c r="AI29">
        <v>20.062882267999999</v>
      </c>
      <c r="AJ29">
        <v>0</v>
      </c>
      <c r="AK29">
        <v>15.49414</v>
      </c>
      <c r="AL29">
        <v>0</v>
      </c>
      <c r="AM29">
        <v>4.9079790476190466</v>
      </c>
      <c r="AN29">
        <v>0.63129000000000002</v>
      </c>
      <c r="AO29">
        <v>8.5238244000000005</v>
      </c>
      <c r="AP29">
        <v>3.5370971999999998</v>
      </c>
      <c r="AQ29">
        <v>14.32353</v>
      </c>
      <c r="AR29">
        <v>15.0724704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28.941143777257651</v>
      </c>
      <c r="BB29">
        <f t="shared" si="0"/>
        <v>886.91781379173767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460.92741940367205</v>
      </c>
      <c r="M30">
        <v>27.611289582377239</v>
      </c>
      <c r="N30">
        <v>36.238907588739295</v>
      </c>
      <c r="O30">
        <v>0</v>
      </c>
      <c r="P30">
        <v>37.969688751668897</v>
      </c>
      <c r="Q30">
        <v>6.6947727272727278</v>
      </c>
      <c r="R30">
        <v>13.008165124208475</v>
      </c>
      <c r="S30">
        <v>0</v>
      </c>
      <c r="T30">
        <v>0</v>
      </c>
      <c r="U30">
        <v>53.531185086551268</v>
      </c>
      <c r="V30">
        <v>5.5617257679180891</v>
      </c>
      <c r="W30">
        <v>13.774853333333333</v>
      </c>
      <c r="X30">
        <v>45.002288152834709</v>
      </c>
      <c r="Y30">
        <v>0</v>
      </c>
      <c r="Z30">
        <v>6.0321175200000008</v>
      </c>
      <c r="AA30">
        <v>13.088088000000001</v>
      </c>
      <c r="AB30">
        <v>12.121704815999999</v>
      </c>
      <c r="AC30">
        <v>8.9164694944000011</v>
      </c>
      <c r="AD30">
        <v>11.22633356</v>
      </c>
      <c r="AE30">
        <v>10.116147079999999</v>
      </c>
      <c r="AF30">
        <v>9.0749999999999975</v>
      </c>
      <c r="AG30">
        <v>5.7013257600000005</v>
      </c>
      <c r="AH30">
        <v>46.922145399999991</v>
      </c>
      <c r="AI30">
        <v>20.062882267999999</v>
      </c>
      <c r="AJ30">
        <v>0</v>
      </c>
      <c r="AK30">
        <v>15.49414</v>
      </c>
      <c r="AL30">
        <v>0</v>
      </c>
      <c r="AM30">
        <v>4.9079790476190466</v>
      </c>
      <c r="AN30">
        <v>0.63129000000000002</v>
      </c>
      <c r="AO30">
        <v>8.5238244000000005</v>
      </c>
      <c r="AP30">
        <v>3.5370971999999998</v>
      </c>
      <c r="AQ30">
        <v>14.32353</v>
      </c>
      <c r="AR30">
        <v>15.0724704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28.941143777257651</v>
      </c>
      <c r="BB30">
        <f t="shared" si="0"/>
        <v>886.91781379173767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460.92741940367205</v>
      </c>
      <c r="M31">
        <v>27.611289582377239</v>
      </c>
      <c r="N31">
        <v>36.238907588739295</v>
      </c>
      <c r="O31">
        <v>0</v>
      </c>
      <c r="P31">
        <v>37.969688751668897</v>
      </c>
      <c r="Q31">
        <v>6.6947727272727278</v>
      </c>
      <c r="R31">
        <v>13.008165124208475</v>
      </c>
      <c r="S31">
        <v>0</v>
      </c>
      <c r="T31">
        <v>0</v>
      </c>
      <c r="U31">
        <v>53.531185086551268</v>
      </c>
      <c r="V31">
        <v>5.5617257679180891</v>
      </c>
      <c r="W31">
        <v>13.774853333333333</v>
      </c>
      <c r="X31">
        <v>45.002288152834709</v>
      </c>
      <c r="Y31">
        <v>0</v>
      </c>
      <c r="Z31">
        <v>6.0321175200000008</v>
      </c>
      <c r="AA31">
        <v>13.088088000000001</v>
      </c>
      <c r="AB31">
        <v>12.121704815999999</v>
      </c>
      <c r="AC31">
        <v>8.9164694944000011</v>
      </c>
      <c r="AD31">
        <v>11.22633356</v>
      </c>
      <c r="AE31">
        <v>10.116147079999999</v>
      </c>
      <c r="AF31">
        <v>9.0749999999999975</v>
      </c>
      <c r="AG31">
        <v>5.7013257600000005</v>
      </c>
      <c r="AH31">
        <v>46.922145399999991</v>
      </c>
      <c r="AI31">
        <v>20.062882267999999</v>
      </c>
      <c r="AJ31">
        <v>0</v>
      </c>
      <c r="AK31">
        <v>15.49414</v>
      </c>
      <c r="AL31">
        <v>0</v>
      </c>
      <c r="AM31">
        <v>4.9079790476190466</v>
      </c>
      <c r="AN31">
        <v>0.63129000000000002</v>
      </c>
      <c r="AO31">
        <v>8.5238244000000005</v>
      </c>
      <c r="AP31">
        <v>3.5370971999999998</v>
      </c>
      <c r="AQ31">
        <v>14.32353</v>
      </c>
      <c r="AR31">
        <v>15.0724704</v>
      </c>
      <c r="AS31">
        <v>9.9462473759999988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28.946204136457645</v>
      </c>
      <c r="BB31">
        <f t="shared" si="0"/>
        <v>887.07288370413767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384.99941218570933</v>
      </c>
      <c r="M32">
        <v>27.611289582377239</v>
      </c>
      <c r="N32">
        <v>36.238907588739295</v>
      </c>
      <c r="O32">
        <v>0</v>
      </c>
      <c r="P32">
        <v>37.969688751668897</v>
      </c>
      <c r="Q32">
        <v>6.6914969491525422</v>
      </c>
      <c r="R32">
        <v>13.005913190529872</v>
      </c>
      <c r="S32">
        <v>0</v>
      </c>
      <c r="T32">
        <v>0</v>
      </c>
      <c r="U32">
        <v>53.531185086551268</v>
      </c>
      <c r="V32">
        <v>5.5617257679180891</v>
      </c>
      <c r="W32">
        <v>13.774853333333333</v>
      </c>
      <c r="X32">
        <v>45.002288152834709</v>
      </c>
      <c r="Y32">
        <v>0</v>
      </c>
      <c r="Z32">
        <v>6.0321175200000008</v>
      </c>
      <c r="AA32">
        <v>13.088088000000001</v>
      </c>
      <c r="AB32">
        <v>12.121704815999999</v>
      </c>
      <c r="AC32">
        <v>8.9164694944000011</v>
      </c>
      <c r="AD32">
        <v>11.22633356</v>
      </c>
      <c r="AE32">
        <v>10.116147079999999</v>
      </c>
      <c r="AF32">
        <v>9.0749999999999975</v>
      </c>
      <c r="AG32">
        <v>5.7013257600000005</v>
      </c>
      <c r="AH32">
        <v>46.922145399999991</v>
      </c>
      <c r="AI32">
        <v>20.062882267999999</v>
      </c>
      <c r="AJ32">
        <v>0</v>
      </c>
      <c r="AK32">
        <v>15.49414</v>
      </c>
      <c r="AL32">
        <v>0</v>
      </c>
      <c r="AM32">
        <v>4.9079790476190466</v>
      </c>
      <c r="AN32">
        <v>0.63129000000000002</v>
      </c>
      <c r="AO32">
        <v>8.5238244000000005</v>
      </c>
      <c r="AP32">
        <v>3.5370971999999998</v>
      </c>
      <c r="AQ32">
        <v>14.32353</v>
      </c>
      <c r="AR32">
        <v>15.0724704</v>
      </c>
      <c r="AS32">
        <v>9.9462473759999988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26.546704277976609</v>
      </c>
      <c r="BB32">
        <f t="shared" si="0"/>
        <v>813.53884863285725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268.99810391295665</v>
      </c>
      <c r="M33">
        <v>27.611289582377239</v>
      </c>
      <c r="N33">
        <v>36.238907588739295</v>
      </c>
      <c r="O33">
        <v>0</v>
      </c>
      <c r="P33">
        <v>37.969688751668897</v>
      </c>
      <c r="Q33">
        <v>2.0024013677811552</v>
      </c>
      <c r="R33">
        <v>3.0045580682699766</v>
      </c>
      <c r="S33">
        <v>0</v>
      </c>
      <c r="T33">
        <v>0</v>
      </c>
      <c r="U33">
        <v>53.531185086551268</v>
      </c>
      <c r="V33">
        <v>2.0659933671896011</v>
      </c>
      <c r="W33">
        <v>13.774853333333333</v>
      </c>
      <c r="X33">
        <v>45.002288152834709</v>
      </c>
      <c r="Y33">
        <v>0</v>
      </c>
      <c r="Z33">
        <v>6.0321175200000008</v>
      </c>
      <c r="AA33">
        <v>13.088088000000001</v>
      </c>
      <c r="AB33">
        <v>12.121704815999999</v>
      </c>
      <c r="AC33">
        <v>8.9164694944000011</v>
      </c>
      <c r="AD33">
        <v>11.22633356</v>
      </c>
      <c r="AE33">
        <v>10.116147079999999</v>
      </c>
      <c r="AF33">
        <v>9.0749999999999975</v>
      </c>
      <c r="AG33">
        <v>5.7013257600000005</v>
      </c>
      <c r="AH33">
        <v>46.922145399999991</v>
      </c>
      <c r="AI33">
        <v>20.062882267999999</v>
      </c>
      <c r="AJ33">
        <v>0</v>
      </c>
      <c r="AK33">
        <v>15.49414</v>
      </c>
      <c r="AL33">
        <v>0</v>
      </c>
      <c r="AM33">
        <v>4.9079790476190466</v>
      </c>
      <c r="AN33">
        <v>0.63129000000000002</v>
      </c>
      <c r="AO33">
        <v>8.5238244000000005</v>
      </c>
      <c r="AP33">
        <v>3.5370971999999998</v>
      </c>
      <c r="AQ33">
        <v>14.32353</v>
      </c>
      <c r="AR33">
        <v>15.0724704</v>
      </c>
      <c r="AS33">
        <v>9.9462473759999988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22.306379624748871</v>
      </c>
      <c r="BB33">
        <f t="shared" si="0"/>
        <v>683.59168190897242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268.99810391295665</v>
      </c>
      <c r="M34">
        <v>27.611289582377239</v>
      </c>
      <c r="N34">
        <v>36.238907588739295</v>
      </c>
      <c r="O34">
        <v>0</v>
      </c>
      <c r="P34">
        <v>37.969688751668897</v>
      </c>
      <c r="Q34">
        <v>2.0024013677811552</v>
      </c>
      <c r="R34">
        <v>3.0045580682699766</v>
      </c>
      <c r="S34">
        <v>0</v>
      </c>
      <c r="T34">
        <v>0</v>
      </c>
      <c r="U34">
        <v>53.531185086551268</v>
      </c>
      <c r="V34">
        <v>2.0037486010362691</v>
      </c>
      <c r="W34">
        <v>13.774853333333333</v>
      </c>
      <c r="X34">
        <v>45.002288152834709</v>
      </c>
      <c r="Y34">
        <v>0</v>
      </c>
      <c r="Z34">
        <v>6.0321175200000008</v>
      </c>
      <c r="AA34">
        <v>13.088088000000001</v>
      </c>
      <c r="AB34">
        <v>12.121704815999999</v>
      </c>
      <c r="AC34">
        <v>8.9164694944000011</v>
      </c>
      <c r="AD34">
        <v>11.22633356</v>
      </c>
      <c r="AE34">
        <v>10.116147079999999</v>
      </c>
      <c r="AF34">
        <v>9.0749999999999975</v>
      </c>
      <c r="AG34">
        <v>5.7013257600000005</v>
      </c>
      <c r="AH34">
        <v>46.922145399999991</v>
      </c>
      <c r="AI34">
        <v>5.8583459999999992</v>
      </c>
      <c r="AJ34">
        <v>0</v>
      </c>
      <c r="AK34">
        <v>15.49414</v>
      </c>
      <c r="AL34">
        <v>0</v>
      </c>
      <c r="AM34">
        <v>4.9079790476190466</v>
      </c>
      <c r="AN34">
        <v>0.63129000000000002</v>
      </c>
      <c r="AO34">
        <v>8.5238244000000005</v>
      </c>
      <c r="AP34">
        <v>3.5370971999999998</v>
      </c>
      <c r="AQ34">
        <v>14.32353</v>
      </c>
      <c r="AR34">
        <v>15.0724704</v>
      </c>
      <c r="AS34">
        <v>9.9462473759999988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21.855549115802042</v>
      </c>
      <c r="BB34">
        <f t="shared" si="0"/>
        <v>669.7757313837659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270.49013347056103</v>
      </c>
      <c r="M35">
        <v>27.611289582377239</v>
      </c>
      <c r="N35">
        <v>36.238907588739295</v>
      </c>
      <c r="O35">
        <v>0</v>
      </c>
      <c r="P35">
        <v>37.969688751668897</v>
      </c>
      <c r="Q35">
        <v>3.5117617163504966</v>
      </c>
      <c r="R35">
        <v>6.2820103785966692</v>
      </c>
      <c r="S35">
        <v>0</v>
      </c>
      <c r="T35">
        <v>0</v>
      </c>
      <c r="U35">
        <v>53.531185086551268</v>
      </c>
      <c r="V35">
        <v>2</v>
      </c>
      <c r="W35">
        <v>13.781235104091889</v>
      </c>
      <c r="X35">
        <v>45.001064723552048</v>
      </c>
      <c r="Y35">
        <v>0</v>
      </c>
      <c r="Z35">
        <v>6.0321175200000008</v>
      </c>
      <c r="AA35">
        <v>13.088088000000001</v>
      </c>
      <c r="AB35">
        <v>12.121704815999999</v>
      </c>
      <c r="AC35">
        <v>8.9164694944000011</v>
      </c>
      <c r="AD35">
        <v>11.22633356</v>
      </c>
      <c r="AE35">
        <v>10.116147079999999</v>
      </c>
      <c r="AF35">
        <v>9.0749999999999975</v>
      </c>
      <c r="AG35">
        <v>5.7013257600000005</v>
      </c>
      <c r="AH35">
        <v>46.922145399999991</v>
      </c>
      <c r="AI35">
        <v>5.8583459999999992</v>
      </c>
      <c r="AJ35">
        <v>0</v>
      </c>
      <c r="AK35">
        <v>15.49414</v>
      </c>
      <c r="AL35">
        <v>0</v>
      </c>
      <c r="AM35">
        <v>4.9079790476190466</v>
      </c>
      <c r="AN35">
        <v>0.63129000000000002</v>
      </c>
      <c r="AO35">
        <v>9.0199200000000008</v>
      </c>
      <c r="AP35">
        <v>3.5370971999999998</v>
      </c>
      <c r="AQ35">
        <v>14.32353</v>
      </c>
      <c r="AR35">
        <v>15.0724704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22.064621119712925</v>
      </c>
      <c r="BB35">
        <f t="shared" si="0"/>
        <v>676.18287666519507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270.49013347056103</v>
      </c>
      <c r="M36">
        <v>27.611289582377239</v>
      </c>
      <c r="N36">
        <v>36.238907588739295</v>
      </c>
      <c r="O36">
        <v>0</v>
      </c>
      <c r="P36">
        <v>37.969688751668897</v>
      </c>
      <c r="Q36">
        <v>3.5117617163504966</v>
      </c>
      <c r="R36">
        <v>6.2820103785966692</v>
      </c>
      <c r="S36">
        <v>0</v>
      </c>
      <c r="T36">
        <v>0</v>
      </c>
      <c r="U36">
        <v>53.531185086551268</v>
      </c>
      <c r="V36">
        <v>2</v>
      </c>
      <c r="W36">
        <v>13.781235104091889</v>
      </c>
      <c r="X36">
        <v>45.000132018880912</v>
      </c>
      <c r="Y36">
        <v>0</v>
      </c>
      <c r="Z36">
        <v>6.0321175200000008</v>
      </c>
      <c r="AA36">
        <v>13.088088000000001</v>
      </c>
      <c r="AB36">
        <v>12.121704815999999</v>
      </c>
      <c r="AC36">
        <v>8.9164694944000011</v>
      </c>
      <c r="AD36">
        <v>11.22633356</v>
      </c>
      <c r="AE36">
        <v>10.116147079999999</v>
      </c>
      <c r="AF36">
        <v>9.0749999999999975</v>
      </c>
      <c r="AG36">
        <v>5.7013257600000005</v>
      </c>
      <c r="AH36">
        <v>46.922145399999991</v>
      </c>
      <c r="AI36">
        <v>5.8583459999999992</v>
      </c>
      <c r="AJ36">
        <v>0</v>
      </c>
      <c r="AK36">
        <v>15.49414</v>
      </c>
      <c r="AL36">
        <v>0</v>
      </c>
      <c r="AM36">
        <v>4.9079790476190466</v>
      </c>
      <c r="AN36">
        <v>0.63129000000000002</v>
      </c>
      <c r="AO36">
        <v>9.0199200000000008</v>
      </c>
      <c r="AP36">
        <v>3.5370971999999998</v>
      </c>
      <c r="AQ36">
        <v>14.32353</v>
      </c>
      <c r="AR36">
        <v>15.0724704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22.064591636509945</v>
      </c>
      <c r="BB36">
        <f t="shared" si="0"/>
        <v>676.18197344372686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270.84614927600518</v>
      </c>
      <c r="M37">
        <v>27.611289582377239</v>
      </c>
      <c r="N37">
        <v>36.238907588739295</v>
      </c>
      <c r="O37">
        <v>0</v>
      </c>
      <c r="P37">
        <v>37.969688751668897</v>
      </c>
      <c r="Q37">
        <v>3.5117617163504966</v>
      </c>
      <c r="R37">
        <v>6.2820103785966692</v>
      </c>
      <c r="S37">
        <v>0</v>
      </c>
      <c r="T37">
        <v>0</v>
      </c>
      <c r="U37">
        <v>53.531185086551268</v>
      </c>
      <c r="V37">
        <v>2</v>
      </c>
      <c r="W37">
        <v>13.781235104091889</v>
      </c>
      <c r="X37">
        <v>44.998824858027881</v>
      </c>
      <c r="Y37">
        <v>0</v>
      </c>
      <c r="Z37">
        <v>6.0321175200000008</v>
      </c>
      <c r="AA37">
        <v>13.088088000000001</v>
      </c>
      <c r="AB37">
        <v>12.121704815999999</v>
      </c>
      <c r="AC37">
        <v>8.9164694944000011</v>
      </c>
      <c r="AD37">
        <v>11.22633356</v>
      </c>
      <c r="AE37">
        <v>10.116147079999999</v>
      </c>
      <c r="AF37">
        <v>9.0749999999999975</v>
      </c>
      <c r="AG37">
        <v>5.7013257600000005</v>
      </c>
      <c r="AH37">
        <v>46.922145399999991</v>
      </c>
      <c r="AI37">
        <v>5.8583459999999992</v>
      </c>
      <c r="AJ37">
        <v>0</v>
      </c>
      <c r="AK37">
        <v>15.49414</v>
      </c>
      <c r="AL37">
        <v>0</v>
      </c>
      <c r="AM37">
        <v>4.9079790476190466</v>
      </c>
      <c r="AN37">
        <v>0.63129000000000002</v>
      </c>
      <c r="AO37">
        <v>8.8395215999999994</v>
      </c>
      <c r="AP37">
        <v>3.5370971999999998</v>
      </c>
      <c r="AQ37">
        <v>14.32353</v>
      </c>
      <c r="AR37">
        <v>15.0724704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22.070100025509809</v>
      </c>
      <c r="BB37">
        <f t="shared" si="0"/>
        <v>676.35077529931834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270.84614927600518</v>
      </c>
      <c r="M38">
        <v>27.611289582377239</v>
      </c>
      <c r="N38">
        <v>36.238907588739295</v>
      </c>
      <c r="O38">
        <v>0</v>
      </c>
      <c r="P38">
        <v>37.969688751668897</v>
      </c>
      <c r="Q38">
        <v>3.5117617163504966</v>
      </c>
      <c r="R38">
        <v>6.2820103785966692</v>
      </c>
      <c r="S38">
        <v>0</v>
      </c>
      <c r="T38">
        <v>0</v>
      </c>
      <c r="U38">
        <v>53.531185086551268</v>
      </c>
      <c r="V38">
        <v>2</v>
      </c>
      <c r="W38">
        <v>13.781235104091889</v>
      </c>
      <c r="X38">
        <v>45</v>
      </c>
      <c r="Y38">
        <v>0</v>
      </c>
      <c r="Z38">
        <v>6.0321175200000008</v>
      </c>
      <c r="AA38">
        <v>13.088088000000001</v>
      </c>
      <c r="AB38">
        <v>12.121704815999999</v>
      </c>
      <c r="AC38">
        <v>8.9164694944000011</v>
      </c>
      <c r="AD38">
        <v>11.22633356</v>
      </c>
      <c r="AE38">
        <v>10.116147079999999</v>
      </c>
      <c r="AF38">
        <v>9.0749999999999975</v>
      </c>
      <c r="AG38">
        <v>5.7013257600000005</v>
      </c>
      <c r="AH38">
        <v>46.922145399999991</v>
      </c>
      <c r="AI38">
        <v>5.8583459999999992</v>
      </c>
      <c r="AJ38">
        <v>0</v>
      </c>
      <c r="AK38">
        <v>15.49414</v>
      </c>
      <c r="AL38">
        <v>0</v>
      </c>
      <c r="AM38">
        <v>4.9079790476190466</v>
      </c>
      <c r="AN38">
        <v>0.63129000000000002</v>
      </c>
      <c r="AO38">
        <v>8.8395215999999994</v>
      </c>
      <c r="AP38">
        <v>3.5370971999999998</v>
      </c>
      <c r="AQ38">
        <v>14.32353</v>
      </c>
      <c r="AR38">
        <v>15.0724704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22.070137347485364</v>
      </c>
      <c r="BB38">
        <f t="shared" si="0"/>
        <v>676.35191311931476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270.84614927600518</v>
      </c>
      <c r="M39">
        <v>27.611289582377239</v>
      </c>
      <c r="N39">
        <v>36.238907588739295</v>
      </c>
      <c r="O39">
        <v>0</v>
      </c>
      <c r="P39">
        <v>37.969688751668897</v>
      </c>
      <c r="Q39">
        <v>3.5117617163504966</v>
      </c>
      <c r="R39">
        <v>6.2820103785966692</v>
      </c>
      <c r="S39">
        <v>0</v>
      </c>
      <c r="T39">
        <v>0</v>
      </c>
      <c r="U39">
        <v>53.531185086551268</v>
      </c>
      <c r="V39">
        <v>2</v>
      </c>
      <c r="W39">
        <v>13.785628528006949</v>
      </c>
      <c r="X39">
        <v>44.998785228377066</v>
      </c>
      <c r="Y39">
        <v>0</v>
      </c>
      <c r="Z39">
        <v>6.0321175200000008</v>
      </c>
      <c r="AA39">
        <v>13.088088000000001</v>
      </c>
      <c r="AB39">
        <v>12.121704815999999</v>
      </c>
      <c r="AC39">
        <v>8.9164694944000011</v>
      </c>
      <c r="AD39">
        <v>11.22633356</v>
      </c>
      <c r="AE39">
        <v>10.116147079999999</v>
      </c>
      <c r="AF39">
        <v>9.0749999999999975</v>
      </c>
      <c r="AG39">
        <v>5.7013257600000005</v>
      </c>
      <c r="AH39">
        <v>46.922145399999991</v>
      </c>
      <c r="AI39">
        <v>5.8583459999999992</v>
      </c>
      <c r="AJ39">
        <v>0</v>
      </c>
      <c r="AK39">
        <v>15.49414</v>
      </c>
      <c r="AL39">
        <v>0</v>
      </c>
      <c r="AM39">
        <v>4.9079790476190466</v>
      </c>
      <c r="AN39">
        <v>0.63129000000000002</v>
      </c>
      <c r="AO39">
        <v>8.8395215999999994</v>
      </c>
      <c r="AP39">
        <v>3.6943015199999998</v>
      </c>
      <c r="AQ39">
        <v>14.32353</v>
      </c>
      <c r="AR39">
        <v>15.0724704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22.075205458155402</v>
      </c>
      <c r="BB39">
        <f t="shared" si="0"/>
        <v>676.50722798093693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270.84614927600518</v>
      </c>
      <c r="M40">
        <v>27.611289582377239</v>
      </c>
      <c r="N40">
        <v>36.238907588739295</v>
      </c>
      <c r="O40">
        <v>0</v>
      </c>
      <c r="P40">
        <v>37.969688751668897</v>
      </c>
      <c r="Q40">
        <v>3.5117617163504966</v>
      </c>
      <c r="R40">
        <v>6.2820103785966692</v>
      </c>
      <c r="S40">
        <v>0</v>
      </c>
      <c r="T40">
        <v>0</v>
      </c>
      <c r="U40">
        <v>53.531185086551268</v>
      </c>
      <c r="V40">
        <v>2</v>
      </c>
      <c r="W40">
        <v>13.785628528006949</v>
      </c>
      <c r="X40">
        <v>44.998785228377066</v>
      </c>
      <c r="Y40">
        <v>0</v>
      </c>
      <c r="Z40">
        <v>6.0321175200000008</v>
      </c>
      <c r="AA40">
        <v>13.088088000000001</v>
      </c>
      <c r="AB40">
        <v>12.121704815999999</v>
      </c>
      <c r="AC40">
        <v>8.9164694944000011</v>
      </c>
      <c r="AD40">
        <v>11.22633356</v>
      </c>
      <c r="AE40">
        <v>10.116147079999999</v>
      </c>
      <c r="AF40">
        <v>9.0749999999999975</v>
      </c>
      <c r="AG40">
        <v>5.7013257600000005</v>
      </c>
      <c r="AH40">
        <v>46.922145399999991</v>
      </c>
      <c r="AI40">
        <v>5.8583459999999992</v>
      </c>
      <c r="AJ40">
        <v>0</v>
      </c>
      <c r="AK40">
        <v>15.49414</v>
      </c>
      <c r="AL40">
        <v>0</v>
      </c>
      <c r="AM40">
        <v>4.9079790476190466</v>
      </c>
      <c r="AN40">
        <v>0.63129000000000002</v>
      </c>
      <c r="AO40">
        <v>8.8395215999999994</v>
      </c>
      <c r="AP40">
        <v>3.6943015199999998</v>
      </c>
      <c r="AQ40">
        <v>14.32353</v>
      </c>
      <c r="AR40">
        <v>15.0724704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22.075205458155402</v>
      </c>
      <c r="BB40">
        <f t="shared" si="0"/>
        <v>676.50722798093693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268.99735910383657</v>
      </c>
      <c r="M41">
        <v>27.611289582377239</v>
      </c>
      <c r="N41">
        <v>36.238907588739295</v>
      </c>
      <c r="O41">
        <v>0</v>
      </c>
      <c r="P41">
        <v>37.969688751668897</v>
      </c>
      <c r="Q41">
        <v>3.5117617163504966</v>
      </c>
      <c r="R41">
        <v>6.2820103785966692</v>
      </c>
      <c r="S41">
        <v>0</v>
      </c>
      <c r="T41">
        <v>0</v>
      </c>
      <c r="U41">
        <v>53.531185086551268</v>
      </c>
      <c r="V41">
        <v>2</v>
      </c>
      <c r="W41">
        <v>13.785628528006949</v>
      </c>
      <c r="X41">
        <v>44.998785228377066</v>
      </c>
      <c r="Y41">
        <v>0</v>
      </c>
      <c r="Z41">
        <v>6.0321175200000008</v>
      </c>
      <c r="AA41">
        <v>13.088088000000001</v>
      </c>
      <c r="AB41">
        <v>12.121704815999999</v>
      </c>
      <c r="AC41">
        <v>8.9164694944000011</v>
      </c>
      <c r="AD41">
        <v>11.22633356</v>
      </c>
      <c r="AE41">
        <v>10.116147079999999</v>
      </c>
      <c r="AF41">
        <v>9.0749999999999975</v>
      </c>
      <c r="AG41">
        <v>5.7013257600000005</v>
      </c>
      <c r="AH41">
        <v>46.922145399999991</v>
      </c>
      <c r="AI41">
        <v>5.8583459999999992</v>
      </c>
      <c r="AJ41">
        <v>0</v>
      </c>
      <c r="AK41">
        <v>15.49414</v>
      </c>
      <c r="AL41">
        <v>0</v>
      </c>
      <c r="AM41">
        <v>4.9079790476190466</v>
      </c>
      <c r="AN41">
        <v>0.63129000000000002</v>
      </c>
      <c r="AO41">
        <v>8.8395215999999994</v>
      </c>
      <c r="AP41">
        <v>3.6943015199999998</v>
      </c>
      <c r="AQ41">
        <v>14.32353</v>
      </c>
      <c r="AR41">
        <v>15.0724704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22.016783471292761</v>
      </c>
      <c r="BB41">
        <f t="shared" si="0"/>
        <v>674.71685979563085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268.99735910383657</v>
      </c>
      <c r="M42">
        <v>27.611289582377239</v>
      </c>
      <c r="N42">
        <v>36.238907588739295</v>
      </c>
      <c r="O42">
        <v>0</v>
      </c>
      <c r="P42">
        <v>37.969688751668897</v>
      </c>
      <c r="Q42">
        <v>3.5095164833183046</v>
      </c>
      <c r="R42">
        <v>6.8056328994413402</v>
      </c>
      <c r="S42">
        <v>0</v>
      </c>
      <c r="T42">
        <v>0</v>
      </c>
      <c r="U42">
        <v>53.531185086551268</v>
      </c>
      <c r="V42">
        <v>2</v>
      </c>
      <c r="W42">
        <v>13.785628528006949</v>
      </c>
      <c r="X42">
        <v>44.998785228377066</v>
      </c>
      <c r="Y42">
        <v>0</v>
      </c>
      <c r="Z42">
        <v>6.0321175200000008</v>
      </c>
      <c r="AA42">
        <v>13.088088000000001</v>
      </c>
      <c r="AB42">
        <v>12.121704815999999</v>
      </c>
      <c r="AC42">
        <v>8.9164694944000011</v>
      </c>
      <c r="AD42">
        <v>11.22633356</v>
      </c>
      <c r="AE42">
        <v>10.116147079999999</v>
      </c>
      <c r="AF42">
        <v>9.0749999999999975</v>
      </c>
      <c r="AG42">
        <v>5.7013257600000005</v>
      </c>
      <c r="AH42">
        <v>46.922145399999991</v>
      </c>
      <c r="AI42">
        <v>5.8583459999999992</v>
      </c>
      <c r="AJ42">
        <v>0</v>
      </c>
      <c r="AK42">
        <v>15.49414</v>
      </c>
      <c r="AL42">
        <v>0</v>
      </c>
      <c r="AM42">
        <v>4.9079790476190466</v>
      </c>
      <c r="AN42">
        <v>0.63129000000000002</v>
      </c>
      <c r="AO42">
        <v>8.8395215999999994</v>
      </c>
      <c r="AP42">
        <v>3.6943015199999998</v>
      </c>
      <c r="AQ42">
        <v>14.32353</v>
      </c>
      <c r="AR42">
        <v>15.0724704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22.033258835309987</v>
      </c>
      <c r="BB42">
        <f t="shared" si="0"/>
        <v>675.22176171942601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270.84614927600518</v>
      </c>
      <c r="M43">
        <v>27.611289582377239</v>
      </c>
      <c r="N43">
        <v>36.238907588739295</v>
      </c>
      <c r="O43">
        <v>0</v>
      </c>
      <c r="P43">
        <v>37.969688751668897</v>
      </c>
      <c r="Q43">
        <v>3.5095164833183046</v>
      </c>
      <c r="R43">
        <v>6.8056328994413402</v>
      </c>
      <c r="S43">
        <v>0</v>
      </c>
      <c r="T43">
        <v>0</v>
      </c>
      <c r="U43">
        <v>53.531185086551268</v>
      </c>
      <c r="V43">
        <v>2</v>
      </c>
      <c r="W43">
        <v>13.785628528006949</v>
      </c>
      <c r="X43">
        <v>44.998785228377066</v>
      </c>
      <c r="Y43">
        <v>0</v>
      </c>
      <c r="Z43">
        <v>6.0321175200000008</v>
      </c>
      <c r="AA43">
        <v>13.088088000000001</v>
      </c>
      <c r="AB43">
        <v>12.121704815999999</v>
      </c>
      <c r="AC43">
        <v>8.9164694944000011</v>
      </c>
      <c r="AD43">
        <v>11.22633356</v>
      </c>
      <c r="AE43">
        <v>10.116147079999999</v>
      </c>
      <c r="AF43">
        <v>9.0749999999999975</v>
      </c>
      <c r="AG43">
        <v>5.7013257600000005</v>
      </c>
      <c r="AH43">
        <v>46.922145399999991</v>
      </c>
      <c r="AI43">
        <v>5.8583459999999992</v>
      </c>
      <c r="AJ43">
        <v>0</v>
      </c>
      <c r="AK43">
        <v>15.49414</v>
      </c>
      <c r="AL43">
        <v>0</v>
      </c>
      <c r="AM43">
        <v>4.9079790476190466</v>
      </c>
      <c r="AN43">
        <v>0.63129000000000002</v>
      </c>
      <c r="AO43">
        <v>8.8395215999999994</v>
      </c>
      <c r="AP43">
        <v>3.5370971999999998</v>
      </c>
      <c r="AQ43">
        <v>14.32353</v>
      </c>
      <c r="AR43">
        <v>15.0724704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22.086713116572632</v>
      </c>
      <c r="BB43">
        <f t="shared" si="0"/>
        <v>676.85989329033214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270.84614927600518</v>
      </c>
      <c r="M44">
        <v>27.611289582377239</v>
      </c>
      <c r="N44">
        <v>36.238907588739295</v>
      </c>
      <c r="O44">
        <v>0</v>
      </c>
      <c r="P44">
        <v>37.969688751668897</v>
      </c>
      <c r="Q44">
        <v>3.5095164833183046</v>
      </c>
      <c r="R44">
        <v>6.8056328994413402</v>
      </c>
      <c r="S44">
        <v>0</v>
      </c>
      <c r="T44">
        <v>0</v>
      </c>
      <c r="U44">
        <v>53.531185086551268</v>
      </c>
      <c r="V44">
        <v>2</v>
      </c>
      <c r="W44">
        <v>13.785628528006949</v>
      </c>
      <c r="X44">
        <v>44.998785228377066</v>
      </c>
      <c r="Y44">
        <v>0</v>
      </c>
      <c r="Z44">
        <v>6.0321175200000008</v>
      </c>
      <c r="AA44">
        <v>13.088088000000001</v>
      </c>
      <c r="AB44">
        <v>12.121704815999999</v>
      </c>
      <c r="AC44">
        <v>8.9164694944000011</v>
      </c>
      <c r="AD44">
        <v>11.22633356</v>
      </c>
      <c r="AE44">
        <v>10.116147079999999</v>
      </c>
      <c r="AF44">
        <v>9.0749999999999975</v>
      </c>
      <c r="AG44">
        <v>5.7013257600000005</v>
      </c>
      <c r="AH44">
        <v>46.922145399999991</v>
      </c>
      <c r="AI44">
        <v>5.8583459999999992</v>
      </c>
      <c r="AJ44">
        <v>0</v>
      </c>
      <c r="AK44">
        <v>15.49414</v>
      </c>
      <c r="AL44">
        <v>0</v>
      </c>
      <c r="AM44">
        <v>4.9079790476190466</v>
      </c>
      <c r="AN44">
        <v>0.63129000000000002</v>
      </c>
      <c r="AO44">
        <v>8.8395215999999994</v>
      </c>
      <c r="AP44">
        <v>3.5370971999999998</v>
      </c>
      <c r="AQ44">
        <v>14.32353</v>
      </c>
      <c r="AR44">
        <v>15.0724704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22.086713116572632</v>
      </c>
      <c r="BB44">
        <f t="shared" si="0"/>
        <v>676.85989329033214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270.84614927600518</v>
      </c>
      <c r="M45">
        <v>27.611289582377239</v>
      </c>
      <c r="N45">
        <v>36.238907588739295</v>
      </c>
      <c r="O45">
        <v>0</v>
      </c>
      <c r="P45">
        <v>37.969688751668897</v>
      </c>
      <c r="Q45">
        <v>3.5095164833183046</v>
      </c>
      <c r="R45">
        <v>6.8056328994413402</v>
      </c>
      <c r="S45">
        <v>0</v>
      </c>
      <c r="T45">
        <v>0</v>
      </c>
      <c r="U45">
        <v>53.531185086551268</v>
      </c>
      <c r="V45">
        <v>2</v>
      </c>
      <c r="W45">
        <v>13.785628528006949</v>
      </c>
      <c r="X45">
        <v>44.998785228377066</v>
      </c>
      <c r="Y45">
        <v>0</v>
      </c>
      <c r="Z45">
        <v>6.0321175200000008</v>
      </c>
      <c r="AA45">
        <v>13.088088000000001</v>
      </c>
      <c r="AB45">
        <v>12.121704815999999</v>
      </c>
      <c r="AC45">
        <v>8.9164694944000011</v>
      </c>
      <c r="AD45">
        <v>11.22633356</v>
      </c>
      <c r="AE45">
        <v>10.116147079999999</v>
      </c>
      <c r="AF45">
        <v>9.0749999999999975</v>
      </c>
      <c r="AG45">
        <v>5.7013257600000005</v>
      </c>
      <c r="AH45">
        <v>46.922145399999991</v>
      </c>
      <c r="AI45">
        <v>5.8583459999999992</v>
      </c>
      <c r="AJ45">
        <v>0</v>
      </c>
      <c r="AK45">
        <v>15.49414</v>
      </c>
      <c r="AL45">
        <v>0</v>
      </c>
      <c r="AM45">
        <v>4.9079790476190466</v>
      </c>
      <c r="AN45">
        <v>0.63129000000000002</v>
      </c>
      <c r="AO45">
        <v>8.8395215999999994</v>
      </c>
      <c r="AP45">
        <v>3.5370971999999998</v>
      </c>
      <c r="AQ45">
        <v>14.32353</v>
      </c>
      <c r="AR45">
        <v>15.0724704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22.086713116572632</v>
      </c>
      <c r="BB45">
        <f t="shared" si="0"/>
        <v>676.85989329033214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270.84614927600518</v>
      </c>
      <c r="M46">
        <v>27.611289582377239</v>
      </c>
      <c r="N46">
        <v>36.238907588739295</v>
      </c>
      <c r="O46">
        <v>0</v>
      </c>
      <c r="P46">
        <v>37.969688751668897</v>
      </c>
      <c r="Q46">
        <v>3.5095164833183046</v>
      </c>
      <c r="R46">
        <v>6.8056328994413402</v>
      </c>
      <c r="S46">
        <v>0</v>
      </c>
      <c r="T46">
        <v>0</v>
      </c>
      <c r="U46">
        <v>53.531185086551268</v>
      </c>
      <c r="V46">
        <v>2</v>
      </c>
      <c r="W46">
        <v>13.785628528006949</v>
      </c>
      <c r="X46">
        <v>44.998785228377066</v>
      </c>
      <c r="Y46">
        <v>0</v>
      </c>
      <c r="Z46">
        <v>6.0321175200000008</v>
      </c>
      <c r="AA46">
        <v>13.088088000000001</v>
      </c>
      <c r="AB46">
        <v>12.121704815999999</v>
      </c>
      <c r="AC46">
        <v>8.9164694944000011</v>
      </c>
      <c r="AD46">
        <v>11.22633356</v>
      </c>
      <c r="AE46">
        <v>10.116147079999999</v>
      </c>
      <c r="AF46">
        <v>9.0749999999999975</v>
      </c>
      <c r="AG46">
        <v>5.7013257600000005</v>
      </c>
      <c r="AH46">
        <v>46.922145399999991</v>
      </c>
      <c r="AI46">
        <v>5.8583459999999992</v>
      </c>
      <c r="AJ46">
        <v>0</v>
      </c>
      <c r="AK46">
        <v>15.49414</v>
      </c>
      <c r="AL46">
        <v>0</v>
      </c>
      <c r="AM46">
        <v>4.9079790476190466</v>
      </c>
      <c r="AN46">
        <v>0.63129000000000002</v>
      </c>
      <c r="AO46">
        <v>8.8395215999999994</v>
      </c>
      <c r="AP46">
        <v>3.5370971999999998</v>
      </c>
      <c r="AQ46">
        <v>14.32353</v>
      </c>
      <c r="AR46">
        <v>15.0724704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22.086713116572632</v>
      </c>
      <c r="BB46">
        <f t="shared" si="0"/>
        <v>676.85989329033214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270.84614927600518</v>
      </c>
      <c r="M47">
        <v>27.611289582377239</v>
      </c>
      <c r="N47">
        <v>36.238907588739295</v>
      </c>
      <c r="O47">
        <v>0</v>
      </c>
      <c r="P47">
        <v>37.969688751668897</v>
      </c>
      <c r="Q47">
        <v>3.5515251071428575</v>
      </c>
      <c r="R47">
        <v>6.8654489524688511</v>
      </c>
      <c r="S47">
        <v>0</v>
      </c>
      <c r="T47">
        <v>0</v>
      </c>
      <c r="U47">
        <v>53.531185086551268</v>
      </c>
      <c r="V47">
        <v>2</v>
      </c>
      <c r="W47">
        <v>13.785628528006949</v>
      </c>
      <c r="X47">
        <v>45.260223289525207</v>
      </c>
      <c r="Y47">
        <v>0</v>
      </c>
      <c r="Z47">
        <v>6.0321175200000008</v>
      </c>
      <c r="AA47">
        <v>13.088088000000001</v>
      </c>
      <c r="AB47">
        <v>12.121704815999999</v>
      </c>
      <c r="AC47">
        <v>8.9164694944000011</v>
      </c>
      <c r="AD47">
        <v>11.22633356</v>
      </c>
      <c r="AE47">
        <v>10.116147079999999</v>
      </c>
      <c r="AF47">
        <v>9.0749999999999975</v>
      </c>
      <c r="AG47">
        <v>5.7013257600000005</v>
      </c>
      <c r="AH47">
        <v>46.922145399999991</v>
      </c>
      <c r="AI47">
        <v>5.8583459999999992</v>
      </c>
      <c r="AJ47">
        <v>0</v>
      </c>
      <c r="AK47">
        <v>15.49414</v>
      </c>
      <c r="AL47">
        <v>0</v>
      </c>
      <c r="AM47">
        <v>4.9079790476190466</v>
      </c>
      <c r="AN47">
        <v>0.63129000000000002</v>
      </c>
      <c r="AO47">
        <v>8.8395215999999994</v>
      </c>
      <c r="AP47">
        <v>3.5370971999999998</v>
      </c>
      <c r="AQ47">
        <v>14.32353</v>
      </c>
      <c r="AR47">
        <v>15.0724704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22.098192325933297</v>
      </c>
      <c r="BB47">
        <f t="shared" si="0"/>
        <v>677.21167681897168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270.84614927600518</v>
      </c>
      <c r="M48">
        <v>27.611289582377239</v>
      </c>
      <c r="N48">
        <v>36.238907588739295</v>
      </c>
      <c r="O48">
        <v>0</v>
      </c>
      <c r="P48">
        <v>37.969688751668897</v>
      </c>
      <c r="Q48">
        <v>3.5515251071428575</v>
      </c>
      <c r="R48">
        <v>6.8654489524688511</v>
      </c>
      <c r="S48">
        <v>0</v>
      </c>
      <c r="T48">
        <v>0</v>
      </c>
      <c r="U48">
        <v>53.531185086551268</v>
      </c>
      <c r="V48">
        <v>2</v>
      </c>
      <c r="W48">
        <v>13.785628528006949</v>
      </c>
      <c r="X48">
        <v>45.260223289525207</v>
      </c>
      <c r="Y48">
        <v>0</v>
      </c>
      <c r="Z48">
        <v>6.0321175200000008</v>
      </c>
      <c r="AA48">
        <v>13.088088000000001</v>
      </c>
      <c r="AB48">
        <v>12.121704815999999</v>
      </c>
      <c r="AC48">
        <v>8.9164694944000011</v>
      </c>
      <c r="AD48">
        <v>11.22633356</v>
      </c>
      <c r="AE48">
        <v>10.116147079999999</v>
      </c>
      <c r="AF48">
        <v>9.0749999999999975</v>
      </c>
      <c r="AG48">
        <v>5.7013257600000005</v>
      </c>
      <c r="AH48">
        <v>46.922145399999991</v>
      </c>
      <c r="AI48">
        <v>5.8583459999999992</v>
      </c>
      <c r="AJ48">
        <v>0</v>
      </c>
      <c r="AK48">
        <v>15.49414</v>
      </c>
      <c r="AL48">
        <v>0</v>
      </c>
      <c r="AM48">
        <v>4.9079790476190466</v>
      </c>
      <c r="AN48">
        <v>0.63129000000000002</v>
      </c>
      <c r="AO48">
        <v>8.8395215999999994</v>
      </c>
      <c r="AP48">
        <v>3.5370971999999998</v>
      </c>
      <c r="AQ48">
        <v>14.32353</v>
      </c>
      <c r="AR48">
        <v>15.0724704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22.098192325933297</v>
      </c>
      <c r="BB48">
        <f t="shared" si="0"/>
        <v>677.21167681897168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268.99735910383657</v>
      </c>
      <c r="M49">
        <v>27.611289582377239</v>
      </c>
      <c r="N49">
        <v>36.238907588739295</v>
      </c>
      <c r="O49">
        <v>0</v>
      </c>
      <c r="P49">
        <v>37.969688751668897</v>
      </c>
      <c r="Q49">
        <v>3.5515251071428575</v>
      </c>
      <c r="R49">
        <v>6.6306220105112281</v>
      </c>
      <c r="S49">
        <v>0</v>
      </c>
      <c r="T49">
        <v>0</v>
      </c>
      <c r="U49">
        <v>53.531185086551268</v>
      </c>
      <c r="V49">
        <v>2</v>
      </c>
      <c r="W49">
        <v>7.0024301336573513</v>
      </c>
      <c r="X49">
        <v>24.996245541580628</v>
      </c>
      <c r="Y49">
        <v>0</v>
      </c>
      <c r="Z49">
        <v>6.0321175200000008</v>
      </c>
      <c r="AA49">
        <v>13.088088000000001</v>
      </c>
      <c r="AB49">
        <v>12.121704815999999</v>
      </c>
      <c r="AC49">
        <v>8.9164694944000011</v>
      </c>
      <c r="AD49">
        <v>11.22633356</v>
      </c>
      <c r="AE49">
        <v>10.116147079999999</v>
      </c>
      <c r="AF49">
        <v>9.0749999999999975</v>
      </c>
      <c r="AG49">
        <v>5.7013257600000005</v>
      </c>
      <c r="AH49">
        <v>46.922145399999991</v>
      </c>
      <c r="AI49">
        <v>5.8583459999999992</v>
      </c>
      <c r="AJ49">
        <v>0</v>
      </c>
      <c r="AK49">
        <v>15.49414</v>
      </c>
      <c r="AL49">
        <v>0</v>
      </c>
      <c r="AM49">
        <v>4.9079790476190466</v>
      </c>
      <c r="AN49">
        <v>0.63129000000000002</v>
      </c>
      <c r="AO49">
        <v>8.8395215999999994</v>
      </c>
      <c r="AP49">
        <v>3.5370971999999998</v>
      </c>
      <c r="AQ49">
        <v>14.32353</v>
      </c>
      <c r="AR49">
        <v>11.177337600000001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21.054572784816287</v>
      </c>
      <c r="BB49">
        <f t="shared" si="0"/>
        <v>645.22937030366813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268.99735910383657</v>
      </c>
      <c r="M50">
        <v>27.611289582377239</v>
      </c>
      <c r="N50">
        <v>36.238907588739295</v>
      </c>
      <c r="O50">
        <v>0</v>
      </c>
      <c r="P50">
        <v>37.969688751668897</v>
      </c>
      <c r="Q50">
        <v>3.5515251071428575</v>
      </c>
      <c r="R50">
        <v>6.6306220105112281</v>
      </c>
      <c r="S50">
        <v>0</v>
      </c>
      <c r="T50">
        <v>0</v>
      </c>
      <c r="U50">
        <v>53.531185086551268</v>
      </c>
      <c r="V50">
        <v>2</v>
      </c>
      <c r="W50">
        <v>7.0024301336573513</v>
      </c>
      <c r="X50">
        <v>24.996245541580628</v>
      </c>
      <c r="Y50">
        <v>0</v>
      </c>
      <c r="Z50">
        <v>6.0321175200000008</v>
      </c>
      <c r="AA50">
        <v>13.088088000000001</v>
      </c>
      <c r="AB50">
        <v>12.121704815999999</v>
      </c>
      <c r="AC50">
        <v>8.9164694944000011</v>
      </c>
      <c r="AD50">
        <v>11.22633356</v>
      </c>
      <c r="AE50">
        <v>10.116147079999999</v>
      </c>
      <c r="AF50">
        <v>9.0749999999999975</v>
      </c>
      <c r="AG50">
        <v>5.7013257600000005</v>
      </c>
      <c r="AH50">
        <v>46.922145399999991</v>
      </c>
      <c r="AI50">
        <v>5.8583459999999992</v>
      </c>
      <c r="AJ50">
        <v>0</v>
      </c>
      <c r="AK50">
        <v>15.49414</v>
      </c>
      <c r="AL50">
        <v>0</v>
      </c>
      <c r="AM50">
        <v>4.9079790476190466</v>
      </c>
      <c r="AN50">
        <v>0.63129000000000002</v>
      </c>
      <c r="AO50">
        <v>8.8395215999999994</v>
      </c>
      <c r="AP50">
        <v>3.5370971999999998</v>
      </c>
      <c r="AQ50">
        <v>14.32353</v>
      </c>
      <c r="AR50">
        <v>11.177337600000001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21.054572784816287</v>
      </c>
      <c r="BB50">
        <f t="shared" si="0"/>
        <v>645.22937030366813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268.99735910383657</v>
      </c>
      <c r="M51">
        <v>27.611289582377239</v>
      </c>
      <c r="N51">
        <v>36.238907588739295</v>
      </c>
      <c r="O51">
        <v>0</v>
      </c>
      <c r="P51">
        <v>37.969688751668897</v>
      </c>
      <c r="Q51">
        <v>3.5515251071428575</v>
      </c>
      <c r="R51">
        <v>6.6306220105112281</v>
      </c>
      <c r="S51">
        <v>0</v>
      </c>
      <c r="T51">
        <v>0</v>
      </c>
      <c r="U51">
        <v>53.531185086551268</v>
      </c>
      <c r="V51">
        <v>2</v>
      </c>
      <c r="W51">
        <v>7.0024301336573513</v>
      </c>
      <c r="X51">
        <v>24.996245541580628</v>
      </c>
      <c r="Y51">
        <v>0</v>
      </c>
      <c r="Z51">
        <v>6.0321175200000008</v>
      </c>
      <c r="AA51">
        <v>13.088088000000001</v>
      </c>
      <c r="AB51">
        <v>12.121704815999999</v>
      </c>
      <c r="AC51">
        <v>8.9164694944000011</v>
      </c>
      <c r="AD51">
        <v>11.22633356</v>
      </c>
      <c r="AE51">
        <v>10.116147079999999</v>
      </c>
      <c r="AF51">
        <v>9.0749999999999975</v>
      </c>
      <c r="AG51">
        <v>5.7013257600000005</v>
      </c>
      <c r="AH51">
        <v>46.922145399999991</v>
      </c>
      <c r="AI51">
        <v>5.8583459999999992</v>
      </c>
      <c r="AJ51">
        <v>0</v>
      </c>
      <c r="AK51">
        <v>15.49414</v>
      </c>
      <c r="AL51">
        <v>0</v>
      </c>
      <c r="AM51">
        <v>4.9079790476190466</v>
      </c>
      <c r="AN51">
        <v>0.63129000000000002</v>
      </c>
      <c r="AO51">
        <v>8.8395215999999994</v>
      </c>
      <c r="AP51">
        <v>3.5370971999999998</v>
      </c>
      <c r="AQ51">
        <v>14.32353</v>
      </c>
      <c r="AR51">
        <v>11.177337600000001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21.054572784816287</v>
      </c>
      <c r="BB51">
        <f t="shared" si="0"/>
        <v>645.22937030366813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268.99735910383657</v>
      </c>
      <c r="M52">
        <v>27.611289582377239</v>
      </c>
      <c r="N52">
        <v>36.238907588739295</v>
      </c>
      <c r="O52">
        <v>0</v>
      </c>
      <c r="P52">
        <v>37.969688751668897</v>
      </c>
      <c r="Q52">
        <v>3.5515251071428575</v>
      </c>
      <c r="R52">
        <v>6.6306220105112281</v>
      </c>
      <c r="S52">
        <v>0</v>
      </c>
      <c r="T52">
        <v>0</v>
      </c>
      <c r="U52">
        <v>53.531185086551268</v>
      </c>
      <c r="V52">
        <v>2</v>
      </c>
      <c r="W52">
        <v>7.0024301336573513</v>
      </c>
      <c r="X52">
        <v>24.996245541580628</v>
      </c>
      <c r="Y52">
        <v>0</v>
      </c>
      <c r="Z52">
        <v>6.0321175200000008</v>
      </c>
      <c r="AA52">
        <v>13.088088000000001</v>
      </c>
      <c r="AB52">
        <v>12.121704815999999</v>
      </c>
      <c r="AC52">
        <v>8.9164694944000011</v>
      </c>
      <c r="AD52">
        <v>11.22633356</v>
      </c>
      <c r="AE52">
        <v>10.116147079999999</v>
      </c>
      <c r="AF52">
        <v>9.0749999999999975</v>
      </c>
      <c r="AG52">
        <v>5.7013257600000005</v>
      </c>
      <c r="AH52">
        <v>46.922145399999991</v>
      </c>
      <c r="AI52">
        <v>5.8583459999999992</v>
      </c>
      <c r="AJ52">
        <v>0</v>
      </c>
      <c r="AK52">
        <v>15.49414</v>
      </c>
      <c r="AL52">
        <v>0</v>
      </c>
      <c r="AM52">
        <v>4.9079790476190466</v>
      </c>
      <c r="AN52">
        <v>0.63129000000000002</v>
      </c>
      <c r="AO52">
        <v>8.8395215999999994</v>
      </c>
      <c r="AP52">
        <v>3.5370971999999998</v>
      </c>
      <c r="AQ52">
        <v>14.32353</v>
      </c>
      <c r="AR52">
        <v>11.177337600000001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21.054572784816287</v>
      </c>
      <c r="BB52">
        <f t="shared" si="0"/>
        <v>645.22937030366813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270.84614927600518</v>
      </c>
      <c r="M53">
        <v>27.611289582377239</v>
      </c>
      <c r="N53">
        <v>36.238907588739295</v>
      </c>
      <c r="O53">
        <v>0</v>
      </c>
      <c r="P53">
        <v>37.969688751668897</v>
      </c>
      <c r="Q53">
        <v>3.5828240893015035</v>
      </c>
      <c r="R53">
        <v>6.8056328994413402</v>
      </c>
      <c r="S53">
        <v>0</v>
      </c>
      <c r="T53">
        <v>0</v>
      </c>
      <c r="U53">
        <v>46.601296913244497</v>
      </c>
      <c r="V53">
        <v>2</v>
      </c>
      <c r="W53">
        <v>7.0024301336573513</v>
      </c>
      <c r="X53">
        <v>24.996245541580628</v>
      </c>
      <c r="Y53">
        <v>0</v>
      </c>
      <c r="Z53">
        <v>4.0214116799999999</v>
      </c>
      <c r="AA53">
        <v>13.088088000000001</v>
      </c>
      <c r="AB53">
        <v>12.121704815999999</v>
      </c>
      <c r="AC53">
        <v>8.9164694944000011</v>
      </c>
      <c r="AD53">
        <v>11.22633356</v>
      </c>
      <c r="AE53">
        <v>10.116147079999999</v>
      </c>
      <c r="AF53">
        <v>9.0749999999999975</v>
      </c>
      <c r="AG53">
        <v>5.7013257600000005</v>
      </c>
      <c r="AH53">
        <v>46.922145399999991</v>
      </c>
      <c r="AI53">
        <v>5.8583459999999992</v>
      </c>
      <c r="AJ53">
        <v>0</v>
      </c>
      <c r="AK53">
        <v>15.49414</v>
      </c>
      <c r="AL53">
        <v>0</v>
      </c>
      <c r="AM53">
        <v>4.9079790476190466</v>
      </c>
      <c r="AN53">
        <v>0.63129000000000002</v>
      </c>
      <c r="AO53">
        <v>8.8395215999999994</v>
      </c>
      <c r="AP53">
        <v>3.5370971999999998</v>
      </c>
      <c r="AQ53">
        <v>14.32353</v>
      </c>
      <c r="AR53">
        <v>11.177337600000001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20.836991366788702</v>
      </c>
      <c r="BB53">
        <f t="shared" si="0"/>
        <v>638.56145775164634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270.84614927600518</v>
      </c>
      <c r="M54">
        <v>27.611289582377239</v>
      </c>
      <c r="N54">
        <v>36.238907588739295</v>
      </c>
      <c r="O54">
        <v>0</v>
      </c>
      <c r="P54">
        <v>37.969688751668897</v>
      </c>
      <c r="Q54">
        <v>3.5828240893015035</v>
      </c>
      <c r="R54">
        <v>6.8056328994413402</v>
      </c>
      <c r="S54">
        <v>0</v>
      </c>
      <c r="T54">
        <v>0</v>
      </c>
      <c r="U54">
        <v>42.831624810444943</v>
      </c>
      <c r="V54">
        <v>2</v>
      </c>
      <c r="W54">
        <v>7.0024301336573513</v>
      </c>
      <c r="X54">
        <v>24.996245541580628</v>
      </c>
      <c r="Y54">
        <v>0</v>
      </c>
      <c r="Z54">
        <v>4.0214116799999999</v>
      </c>
      <c r="AA54">
        <v>13.088088000000001</v>
      </c>
      <c r="AB54">
        <v>12.121704815999999</v>
      </c>
      <c r="AC54">
        <v>8.9164694944000011</v>
      </c>
      <c r="AD54">
        <v>11.22633356</v>
      </c>
      <c r="AE54">
        <v>10.116147079999999</v>
      </c>
      <c r="AF54">
        <v>9.0749999999999975</v>
      </c>
      <c r="AG54">
        <v>5.7013257600000005</v>
      </c>
      <c r="AH54">
        <v>46.922145399999991</v>
      </c>
      <c r="AI54">
        <v>5.8583459999999992</v>
      </c>
      <c r="AJ54">
        <v>0</v>
      </c>
      <c r="AK54">
        <v>15.49414</v>
      </c>
      <c r="AL54">
        <v>0</v>
      </c>
      <c r="AM54">
        <v>4.9079790476190466</v>
      </c>
      <c r="AN54">
        <v>0.63129000000000002</v>
      </c>
      <c r="AO54">
        <v>8.8395215999999994</v>
      </c>
      <c r="AP54">
        <v>3.5370971999999998</v>
      </c>
      <c r="AQ54">
        <v>14.32353</v>
      </c>
      <c r="AR54">
        <v>11.177337600000001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20.717869728340233</v>
      </c>
      <c r="BB54">
        <f t="shared" si="0"/>
        <v>634.91090728729523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271.09889729893609</v>
      </c>
      <c r="M55">
        <v>27.611289582377239</v>
      </c>
      <c r="N55">
        <v>36.238907588739295</v>
      </c>
      <c r="O55">
        <v>0</v>
      </c>
      <c r="P55">
        <v>37.969688751668897</v>
      </c>
      <c r="Q55">
        <v>3.5828240893015035</v>
      </c>
      <c r="R55">
        <v>3.6861592345568481</v>
      </c>
      <c r="S55">
        <v>0</v>
      </c>
      <c r="T55">
        <v>0</v>
      </c>
      <c r="U55">
        <v>42.831624810444943</v>
      </c>
      <c r="V55">
        <v>2</v>
      </c>
      <c r="W55">
        <v>7.0012247904719898</v>
      </c>
      <c r="X55">
        <v>24.997349340263899</v>
      </c>
      <c r="Y55">
        <v>0</v>
      </c>
      <c r="Z55">
        <v>4.0214116799999999</v>
      </c>
      <c r="AA55">
        <v>13.088088000000001</v>
      </c>
      <c r="AB55">
        <v>12.121704815999999</v>
      </c>
      <c r="AC55">
        <v>8.9164694944000011</v>
      </c>
      <c r="AD55">
        <v>11.22633356</v>
      </c>
      <c r="AE55">
        <v>10.116147079999999</v>
      </c>
      <c r="AF55">
        <v>9.0749999999999975</v>
      </c>
      <c r="AG55">
        <v>5.7013257600000005</v>
      </c>
      <c r="AH55">
        <v>46.922145399999991</v>
      </c>
      <c r="AI55">
        <v>5.8583459999999992</v>
      </c>
      <c r="AJ55">
        <v>0</v>
      </c>
      <c r="AK55">
        <v>15.49414</v>
      </c>
      <c r="AL55">
        <v>0</v>
      </c>
      <c r="AM55">
        <v>4.9079790476190466</v>
      </c>
      <c r="AN55">
        <v>0.63129000000000002</v>
      </c>
      <c r="AO55">
        <v>8.8395215999999994</v>
      </c>
      <c r="AP55">
        <v>3.6943015199999998</v>
      </c>
      <c r="AQ55">
        <v>14.32353</v>
      </c>
      <c r="AR55">
        <v>15.0724704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20.755331692811104</v>
      </c>
      <c r="BB55">
        <f t="shared" si="0"/>
        <v>636.05895525636879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271.31357587681498</v>
      </c>
      <c r="M56">
        <v>27.611289582377239</v>
      </c>
      <c r="N56">
        <v>36.238907588739295</v>
      </c>
      <c r="O56">
        <v>0</v>
      </c>
      <c r="P56">
        <v>37.969688751668897</v>
      </c>
      <c r="Q56">
        <v>3.6870379337349397</v>
      </c>
      <c r="R56">
        <v>3.7585580972780011</v>
      </c>
      <c r="S56">
        <v>0</v>
      </c>
      <c r="T56">
        <v>0</v>
      </c>
      <c r="U56">
        <v>42.831624810444943</v>
      </c>
      <c r="V56">
        <v>2</v>
      </c>
      <c r="W56">
        <v>7.0012247904719898</v>
      </c>
      <c r="X56">
        <v>24.997349340263899</v>
      </c>
      <c r="Y56">
        <v>0</v>
      </c>
      <c r="Z56">
        <v>4.0214116799999999</v>
      </c>
      <c r="AA56">
        <v>13.088088000000001</v>
      </c>
      <c r="AB56">
        <v>12.121704815999999</v>
      </c>
      <c r="AC56">
        <v>8.9164694944000011</v>
      </c>
      <c r="AD56">
        <v>11.22633356</v>
      </c>
      <c r="AE56">
        <v>10.116147079999999</v>
      </c>
      <c r="AF56">
        <v>9.0749999999999975</v>
      </c>
      <c r="AG56">
        <v>5.7013257600000005</v>
      </c>
      <c r="AH56">
        <v>46.922145399999991</v>
      </c>
      <c r="AI56">
        <v>5.8583459999999992</v>
      </c>
      <c r="AJ56">
        <v>0</v>
      </c>
      <c r="AK56">
        <v>15.49414</v>
      </c>
      <c r="AL56">
        <v>0</v>
      </c>
      <c r="AM56">
        <v>4.9079790476190466</v>
      </c>
      <c r="AN56">
        <v>0.63129000000000002</v>
      </c>
      <c r="AO56">
        <v>8.8395215999999994</v>
      </c>
      <c r="AP56">
        <v>3.6943015199999998</v>
      </c>
      <c r="AQ56">
        <v>14.32353</v>
      </c>
      <c r="AR56">
        <v>15.0724704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20.767697109442551</v>
      </c>
      <c r="BB56">
        <f t="shared" si="0"/>
        <v>636.4378811247708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271.31357587681498</v>
      </c>
      <c r="M57">
        <v>27.611289582377239</v>
      </c>
      <c r="N57">
        <v>36.238907588739295</v>
      </c>
      <c r="O57">
        <v>0</v>
      </c>
      <c r="P57">
        <v>37.969688751668897</v>
      </c>
      <c r="Q57">
        <v>3.6870379337349397</v>
      </c>
      <c r="R57">
        <v>3.8922093837621996</v>
      </c>
      <c r="S57">
        <v>0</v>
      </c>
      <c r="T57">
        <v>0</v>
      </c>
      <c r="U57">
        <v>42.831624810444943</v>
      </c>
      <c r="V57">
        <v>2</v>
      </c>
      <c r="W57">
        <v>7.0018875710804211</v>
      </c>
      <c r="X57">
        <v>25.002288209179873</v>
      </c>
      <c r="Y57">
        <v>0</v>
      </c>
      <c r="Z57">
        <v>2.01070584</v>
      </c>
      <c r="AA57">
        <v>13.088088000000001</v>
      </c>
      <c r="AB57">
        <v>12.121704815999999</v>
      </c>
      <c r="AC57">
        <v>8.9164694944000011</v>
      </c>
      <c r="AD57">
        <v>11.22633356</v>
      </c>
      <c r="AE57">
        <v>10.116147079999999</v>
      </c>
      <c r="AF57">
        <v>9.0749999999999975</v>
      </c>
      <c r="AG57">
        <v>5.7013257600000005</v>
      </c>
      <c r="AH57">
        <v>46.922145399999991</v>
      </c>
      <c r="AI57">
        <v>5.8583459999999992</v>
      </c>
      <c r="AJ57">
        <v>0</v>
      </c>
      <c r="AK57">
        <v>15.49414</v>
      </c>
      <c r="AL57">
        <v>0</v>
      </c>
      <c r="AM57">
        <v>4.9079790476190466</v>
      </c>
      <c r="AN57">
        <v>0.63129000000000002</v>
      </c>
      <c r="AO57">
        <v>8.8395215999999994</v>
      </c>
      <c r="AP57">
        <v>3.6943015199999998</v>
      </c>
      <c r="AQ57">
        <v>14.32353</v>
      </c>
      <c r="AR57">
        <v>15.0724704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20.708559130222575</v>
      </c>
      <c r="BB57">
        <f t="shared" si="0"/>
        <v>634.6255661999993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271.31357587681498</v>
      </c>
      <c r="M58">
        <v>27.611289582377239</v>
      </c>
      <c r="N58">
        <v>36.238907588739295</v>
      </c>
      <c r="O58">
        <v>0</v>
      </c>
      <c r="P58">
        <v>37.969688751668897</v>
      </c>
      <c r="Q58">
        <v>3.6870379337349397</v>
      </c>
      <c r="R58">
        <v>3.8922093837621996</v>
      </c>
      <c r="S58">
        <v>0</v>
      </c>
      <c r="T58">
        <v>0</v>
      </c>
      <c r="U58">
        <v>42.831624810444943</v>
      </c>
      <c r="V58">
        <v>2</v>
      </c>
      <c r="W58">
        <v>7.0018875710804211</v>
      </c>
      <c r="X58">
        <v>25.002288209179873</v>
      </c>
      <c r="Y58">
        <v>0</v>
      </c>
      <c r="Z58">
        <v>2.01070584</v>
      </c>
      <c r="AA58">
        <v>13.088088000000001</v>
      </c>
      <c r="AB58">
        <v>12.121704815999999</v>
      </c>
      <c r="AC58">
        <v>8.9164694944000011</v>
      </c>
      <c r="AD58">
        <v>11.22633356</v>
      </c>
      <c r="AE58">
        <v>10.116147079999999</v>
      </c>
      <c r="AF58">
        <v>9.0749999999999975</v>
      </c>
      <c r="AG58">
        <v>5.7013257600000005</v>
      </c>
      <c r="AH58">
        <v>46.922145399999991</v>
      </c>
      <c r="AI58">
        <v>5.8583459999999992</v>
      </c>
      <c r="AJ58">
        <v>0</v>
      </c>
      <c r="AK58">
        <v>15.49414</v>
      </c>
      <c r="AL58">
        <v>0</v>
      </c>
      <c r="AM58">
        <v>4.9079790476190466</v>
      </c>
      <c r="AN58">
        <v>0.63129000000000002</v>
      </c>
      <c r="AO58">
        <v>8.8395215999999994</v>
      </c>
      <c r="AP58">
        <v>3.6943015199999998</v>
      </c>
      <c r="AQ58">
        <v>14.32353</v>
      </c>
      <c r="AR58">
        <v>15.0724704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20.708559130222575</v>
      </c>
      <c r="BB58">
        <f t="shared" si="0"/>
        <v>634.6255661999993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269.00133633422422</v>
      </c>
      <c r="M59">
        <v>27.611289582377239</v>
      </c>
      <c r="N59">
        <v>36.238907588739295</v>
      </c>
      <c r="O59">
        <v>0</v>
      </c>
      <c r="P59">
        <v>37.969688751668897</v>
      </c>
      <c r="Q59">
        <v>3.687180180722891</v>
      </c>
      <c r="R59">
        <v>3.8922093837621996</v>
      </c>
      <c r="S59">
        <v>0</v>
      </c>
      <c r="T59">
        <v>0</v>
      </c>
      <c r="U59">
        <v>42.831624810444943</v>
      </c>
      <c r="V59">
        <v>2</v>
      </c>
      <c r="W59">
        <v>7.0018875710804211</v>
      </c>
      <c r="X59">
        <v>25.002288209179873</v>
      </c>
      <c r="Y59">
        <v>0</v>
      </c>
      <c r="Z59">
        <v>2.01070584</v>
      </c>
      <c r="AA59">
        <v>13.088088000000001</v>
      </c>
      <c r="AB59">
        <v>12.121704815999999</v>
      </c>
      <c r="AC59">
        <v>8.9164694944000011</v>
      </c>
      <c r="AD59">
        <v>11.22633356</v>
      </c>
      <c r="AE59">
        <v>10.116147079999999</v>
      </c>
      <c r="AF59">
        <v>9.0749999999999975</v>
      </c>
      <c r="AG59">
        <v>5.7013257600000005</v>
      </c>
      <c r="AH59">
        <v>46.922145399999991</v>
      </c>
      <c r="AI59">
        <v>5.8583459999999992</v>
      </c>
      <c r="AJ59">
        <v>0</v>
      </c>
      <c r="AK59">
        <v>15.49414</v>
      </c>
      <c r="AL59">
        <v>0</v>
      </c>
      <c r="AM59">
        <v>4.9079790476190466</v>
      </c>
      <c r="AN59">
        <v>0.63129000000000002</v>
      </c>
      <c r="AO59">
        <v>8.8395215999999994</v>
      </c>
      <c r="AP59">
        <v>3.5370971999999998</v>
      </c>
      <c r="AQ59">
        <v>14.32353</v>
      </c>
      <c r="AR59">
        <v>15.0724704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20.630528992837966</v>
      </c>
      <c r="BB59">
        <f t="shared" si="0"/>
        <v>632.23429472178123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269.00133633422422</v>
      </c>
      <c r="M60">
        <v>27.611289582377239</v>
      </c>
      <c r="N60">
        <v>36.238907588739295</v>
      </c>
      <c r="O60">
        <v>0</v>
      </c>
      <c r="P60">
        <v>37.969688751668897</v>
      </c>
      <c r="Q60">
        <v>3.687180180722891</v>
      </c>
      <c r="R60">
        <v>3.8922093837621996</v>
      </c>
      <c r="S60">
        <v>0</v>
      </c>
      <c r="T60">
        <v>0</v>
      </c>
      <c r="U60">
        <v>42.831624810444943</v>
      </c>
      <c r="V60">
        <v>2.0029287500000001</v>
      </c>
      <c r="W60">
        <v>7.0018875710804211</v>
      </c>
      <c r="X60">
        <v>25.002288209179873</v>
      </c>
      <c r="Y60">
        <v>0</v>
      </c>
      <c r="Z60">
        <v>2.01070584</v>
      </c>
      <c r="AA60">
        <v>13.088088000000001</v>
      </c>
      <c r="AB60">
        <v>12.121704815999999</v>
      </c>
      <c r="AC60">
        <v>8.9164694944000011</v>
      </c>
      <c r="AD60">
        <v>11.22633356</v>
      </c>
      <c r="AE60">
        <v>10.116147079999999</v>
      </c>
      <c r="AF60">
        <v>9.0749999999999975</v>
      </c>
      <c r="AG60">
        <v>5.7013257600000005</v>
      </c>
      <c r="AH60">
        <v>46.922145399999991</v>
      </c>
      <c r="AI60">
        <v>5.8583459999999992</v>
      </c>
      <c r="AJ60">
        <v>0</v>
      </c>
      <c r="AK60">
        <v>15.49414</v>
      </c>
      <c r="AL60">
        <v>0</v>
      </c>
      <c r="AM60">
        <v>4.9079790476190466</v>
      </c>
      <c r="AN60">
        <v>0.63129000000000002</v>
      </c>
      <c r="AO60">
        <v>8.8395215999999994</v>
      </c>
      <c r="AP60">
        <v>3.5370971999999998</v>
      </c>
      <c r="AQ60">
        <v>14.32353</v>
      </c>
      <c r="AR60">
        <v>15.0724704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20.630621492837967</v>
      </c>
      <c r="BB60">
        <f t="shared" si="0"/>
        <v>632.23713097178131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268.99688575643341</v>
      </c>
      <c r="M61">
        <v>27.611289582377239</v>
      </c>
      <c r="N61">
        <v>36.238907588739295</v>
      </c>
      <c r="O61">
        <v>0</v>
      </c>
      <c r="P61">
        <v>37.969688751668897</v>
      </c>
      <c r="Q61">
        <v>3.687180180722891</v>
      </c>
      <c r="R61">
        <v>3.8922093837621996</v>
      </c>
      <c r="S61">
        <v>0</v>
      </c>
      <c r="T61">
        <v>0</v>
      </c>
      <c r="U61">
        <v>42.831624810444943</v>
      </c>
      <c r="V61">
        <v>2.0029287500000001</v>
      </c>
      <c r="W61">
        <v>11.399836690255853</v>
      </c>
      <c r="X61">
        <v>45.26215966497783</v>
      </c>
      <c r="Y61">
        <v>0</v>
      </c>
      <c r="Z61">
        <v>6.0321175200000008</v>
      </c>
      <c r="AA61">
        <v>13.088088000000001</v>
      </c>
      <c r="AB61">
        <v>12.121704815999999</v>
      </c>
      <c r="AC61">
        <v>8.9164694944000011</v>
      </c>
      <c r="AD61">
        <v>11.22633356</v>
      </c>
      <c r="AE61">
        <v>10.116147079999999</v>
      </c>
      <c r="AF61">
        <v>9.0749999999999975</v>
      </c>
      <c r="AG61">
        <v>5.7013257600000005</v>
      </c>
      <c r="AH61">
        <v>46.922145399999991</v>
      </c>
      <c r="AI61">
        <v>5.8583459999999992</v>
      </c>
      <c r="AJ61">
        <v>0</v>
      </c>
      <c r="AK61">
        <v>15.49414</v>
      </c>
      <c r="AL61">
        <v>0</v>
      </c>
      <c r="AM61">
        <v>4.9079790476190466</v>
      </c>
      <c r="AN61">
        <v>0.63129000000000002</v>
      </c>
      <c r="AO61">
        <v>8.8395215999999994</v>
      </c>
      <c r="AP61">
        <v>3.5370971999999998</v>
      </c>
      <c r="AQ61">
        <v>14.32353</v>
      </c>
      <c r="AR61">
        <v>15.0724704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21.536744675624803</v>
      </c>
      <c r="BB61">
        <f t="shared" si="0"/>
        <v>660.00578946617691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268.99688575643341</v>
      </c>
      <c r="M62">
        <v>27.611289582377239</v>
      </c>
      <c r="N62">
        <v>36.238907588739295</v>
      </c>
      <c r="O62">
        <v>0</v>
      </c>
      <c r="P62">
        <v>37.969688751668897</v>
      </c>
      <c r="Q62">
        <v>3.59352169771529</v>
      </c>
      <c r="R62">
        <v>3.8922093837621996</v>
      </c>
      <c r="S62">
        <v>0</v>
      </c>
      <c r="T62">
        <v>0</v>
      </c>
      <c r="U62">
        <v>42.831624810444943</v>
      </c>
      <c r="V62">
        <v>2.0029287500000001</v>
      </c>
      <c r="W62">
        <v>10.635990890207715</v>
      </c>
      <c r="X62">
        <v>45.26215966497783</v>
      </c>
      <c r="Y62">
        <v>0</v>
      </c>
      <c r="Z62">
        <v>6.0321175200000008</v>
      </c>
      <c r="AA62">
        <v>13.088088000000001</v>
      </c>
      <c r="AB62">
        <v>12.121704815999999</v>
      </c>
      <c r="AC62">
        <v>8.9164694944000011</v>
      </c>
      <c r="AD62">
        <v>11.22633356</v>
      </c>
      <c r="AE62">
        <v>10.116147079999999</v>
      </c>
      <c r="AF62">
        <v>9.0749999999999975</v>
      </c>
      <c r="AG62">
        <v>5.7013257600000005</v>
      </c>
      <c r="AH62">
        <v>46.922145399999991</v>
      </c>
      <c r="AI62">
        <v>5.8583459999999992</v>
      </c>
      <c r="AJ62">
        <v>0</v>
      </c>
      <c r="AK62">
        <v>15.49414</v>
      </c>
      <c r="AL62">
        <v>0</v>
      </c>
      <c r="AM62">
        <v>4.9079790476190466</v>
      </c>
      <c r="AN62">
        <v>0.63129000000000002</v>
      </c>
      <c r="AO62">
        <v>8.8395215999999994</v>
      </c>
      <c r="AP62">
        <v>3.5370971999999998</v>
      </c>
      <c r="AQ62">
        <v>14.32353</v>
      </c>
      <c r="AR62">
        <v>15.0724704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21.509647393994378</v>
      </c>
      <c r="BB62">
        <f t="shared" si="0"/>
        <v>659.17538246475169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268.99835305113828</v>
      </c>
      <c r="M63">
        <v>27.611289582377239</v>
      </c>
      <c r="N63">
        <v>36.238907588739295</v>
      </c>
      <c r="O63">
        <v>0</v>
      </c>
      <c r="P63">
        <v>37.969688751668897</v>
      </c>
      <c r="Q63">
        <v>2.1162974245038826</v>
      </c>
      <c r="R63">
        <v>3.8922093837621996</v>
      </c>
      <c r="S63">
        <v>0</v>
      </c>
      <c r="T63">
        <v>0</v>
      </c>
      <c r="U63">
        <v>42.831624810444943</v>
      </c>
      <c r="V63">
        <v>2.0029287500000001</v>
      </c>
      <c r="W63">
        <v>10.635990890207715</v>
      </c>
      <c r="X63">
        <v>45.26215966497783</v>
      </c>
      <c r="Y63">
        <v>0</v>
      </c>
      <c r="Z63">
        <v>6.0321175200000008</v>
      </c>
      <c r="AA63">
        <v>13.088088000000001</v>
      </c>
      <c r="AB63">
        <v>12.121704815999999</v>
      </c>
      <c r="AC63">
        <v>8.9164694944000011</v>
      </c>
      <c r="AD63">
        <v>11.22633356</v>
      </c>
      <c r="AE63">
        <v>9.8406100000000016</v>
      </c>
      <c r="AF63">
        <v>8.4699999999999989</v>
      </c>
      <c r="AG63">
        <v>5.7013257600000005</v>
      </c>
      <c r="AH63">
        <v>46.922145399999991</v>
      </c>
      <c r="AI63">
        <v>5.8583459999999992</v>
      </c>
      <c r="AJ63">
        <v>0</v>
      </c>
      <c r="AK63">
        <v>15.49414</v>
      </c>
      <c r="AL63">
        <v>0</v>
      </c>
      <c r="AM63">
        <v>4.9079790476190466</v>
      </c>
      <c r="AN63">
        <v>0.63129000000000002</v>
      </c>
      <c r="AO63">
        <v>8.8395215999999994</v>
      </c>
      <c r="AP63">
        <v>3.5370971999999998</v>
      </c>
      <c r="AQ63">
        <v>14.32353</v>
      </c>
      <c r="AR63">
        <v>15.0724704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21.435188749047065</v>
      </c>
      <c r="BB63">
        <f t="shared" si="0"/>
        <v>656.8935470511924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268.99835305113828</v>
      </c>
      <c r="M64">
        <v>27.611289582377239</v>
      </c>
      <c r="N64">
        <v>36.238907588739295</v>
      </c>
      <c r="O64">
        <v>0</v>
      </c>
      <c r="P64">
        <v>37.969688751668897</v>
      </c>
      <c r="Q64">
        <v>2.1162974245038826</v>
      </c>
      <c r="R64">
        <v>3.8922093837621996</v>
      </c>
      <c r="S64">
        <v>0</v>
      </c>
      <c r="T64">
        <v>0</v>
      </c>
      <c r="U64">
        <v>42.831624810444943</v>
      </c>
      <c r="V64">
        <v>2.0029287500000001</v>
      </c>
      <c r="W64">
        <v>10.635990890207715</v>
      </c>
      <c r="X64">
        <v>45.26215966497783</v>
      </c>
      <c r="Y64">
        <v>0</v>
      </c>
      <c r="Z64">
        <v>6.0321175200000008</v>
      </c>
      <c r="AA64">
        <v>13.088088000000001</v>
      </c>
      <c r="AB64">
        <v>12.121704815999999</v>
      </c>
      <c r="AC64">
        <v>8.9164694944000011</v>
      </c>
      <c r="AD64">
        <v>11.22633356</v>
      </c>
      <c r="AE64">
        <v>9.8406100000000016</v>
      </c>
      <c r="AF64">
        <v>8.4699999999999989</v>
      </c>
      <c r="AG64">
        <v>5.7013257600000005</v>
      </c>
      <c r="AH64">
        <v>46.922145399999991</v>
      </c>
      <c r="AI64">
        <v>5.8583459999999992</v>
      </c>
      <c r="AJ64">
        <v>0</v>
      </c>
      <c r="AK64">
        <v>15.49414</v>
      </c>
      <c r="AL64">
        <v>0</v>
      </c>
      <c r="AM64">
        <v>4.9079790476190466</v>
      </c>
      <c r="AN64">
        <v>0.63129000000000002</v>
      </c>
      <c r="AO64">
        <v>8.8395215999999994</v>
      </c>
      <c r="AP64">
        <v>3.5370971999999998</v>
      </c>
      <c r="AQ64">
        <v>14.32353</v>
      </c>
      <c r="AR64">
        <v>15.0724704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21.435188749047065</v>
      </c>
      <c r="BB64">
        <f t="shared" si="0"/>
        <v>656.8935470511924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268.99835305113828</v>
      </c>
      <c r="M65">
        <v>27.611289582377239</v>
      </c>
      <c r="N65">
        <v>36.238907588739295</v>
      </c>
      <c r="O65">
        <v>0</v>
      </c>
      <c r="P65">
        <v>37.969688751668897</v>
      </c>
      <c r="Q65">
        <v>2.1162974245038826</v>
      </c>
      <c r="R65">
        <v>3.8305670782918151</v>
      </c>
      <c r="S65">
        <v>0</v>
      </c>
      <c r="T65">
        <v>0</v>
      </c>
      <c r="U65">
        <v>42.831624810444943</v>
      </c>
      <c r="V65">
        <v>2.0029287500000001</v>
      </c>
      <c r="W65">
        <v>10.635990890207715</v>
      </c>
      <c r="X65">
        <v>45.26215966497783</v>
      </c>
      <c r="Y65">
        <v>0</v>
      </c>
      <c r="Z65">
        <v>6.0321175200000008</v>
      </c>
      <c r="AA65">
        <v>13.088088000000001</v>
      </c>
      <c r="AB65">
        <v>12.121704815999999</v>
      </c>
      <c r="AC65">
        <v>8.9164694944000011</v>
      </c>
      <c r="AD65">
        <v>11.22633356</v>
      </c>
      <c r="AE65">
        <v>9.8406100000000016</v>
      </c>
      <c r="AF65">
        <v>8.4699999999999989</v>
      </c>
      <c r="AG65">
        <v>5.7013257600000005</v>
      </c>
      <c r="AH65">
        <v>46.922145399999991</v>
      </c>
      <c r="AI65">
        <v>5.8583459999999992</v>
      </c>
      <c r="AJ65">
        <v>0</v>
      </c>
      <c r="AK65">
        <v>15.49414</v>
      </c>
      <c r="AL65">
        <v>0</v>
      </c>
      <c r="AM65">
        <v>4.9079790476190466</v>
      </c>
      <c r="AN65">
        <v>0.63129000000000002</v>
      </c>
      <c r="AO65">
        <v>8.8395215999999994</v>
      </c>
      <c r="AP65">
        <v>3.5370971999999998</v>
      </c>
      <c r="AQ65">
        <v>14.32353</v>
      </c>
      <c r="AR65">
        <v>15.0724704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21.433240770821321</v>
      </c>
      <c r="BB65">
        <f t="shared" si="0"/>
        <v>656.83385272394787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268.99835305113828</v>
      </c>
      <c r="M66">
        <v>27.611289582377239</v>
      </c>
      <c r="N66">
        <v>36.238907588739295</v>
      </c>
      <c r="O66">
        <v>0</v>
      </c>
      <c r="P66">
        <v>37.969688751668897</v>
      </c>
      <c r="Q66">
        <v>2.1162974245038826</v>
      </c>
      <c r="R66">
        <v>3.8305670782918151</v>
      </c>
      <c r="S66">
        <v>0</v>
      </c>
      <c r="T66">
        <v>0</v>
      </c>
      <c r="U66">
        <v>42.831624810444943</v>
      </c>
      <c r="V66">
        <v>2.0029287500000001</v>
      </c>
      <c r="W66">
        <v>10.635990890207715</v>
      </c>
      <c r="X66">
        <v>45.26215966497783</v>
      </c>
      <c r="Y66">
        <v>0</v>
      </c>
      <c r="Z66">
        <v>4.0214116799999999</v>
      </c>
      <c r="AA66">
        <v>13.088088000000001</v>
      </c>
      <c r="AB66">
        <v>12.121704815999999</v>
      </c>
      <c r="AC66">
        <v>8.9164694944000011</v>
      </c>
      <c r="AD66">
        <v>11.22633356</v>
      </c>
      <c r="AE66">
        <v>9.8406100000000016</v>
      </c>
      <c r="AF66">
        <v>8.4699999999999989</v>
      </c>
      <c r="AG66">
        <v>5.7013257600000005</v>
      </c>
      <c r="AH66">
        <v>46.922145399999991</v>
      </c>
      <c r="AI66">
        <v>5.8583459999999992</v>
      </c>
      <c r="AJ66">
        <v>0</v>
      </c>
      <c r="AK66">
        <v>15.49414</v>
      </c>
      <c r="AL66">
        <v>0</v>
      </c>
      <c r="AM66">
        <v>4.9079790476190466</v>
      </c>
      <c r="AN66">
        <v>0.63129000000000002</v>
      </c>
      <c r="AO66">
        <v>8.8395215999999994</v>
      </c>
      <c r="AP66">
        <v>3.5370971999999998</v>
      </c>
      <c r="AQ66">
        <v>14.32353</v>
      </c>
      <c r="AR66">
        <v>15.0724704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21.369702490821325</v>
      </c>
      <c r="BB66">
        <f t="shared" si="0"/>
        <v>654.88668516394773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268.99835305113828</v>
      </c>
      <c r="M67">
        <v>27.611289582377239</v>
      </c>
      <c r="N67">
        <v>36.238907588739295</v>
      </c>
      <c r="O67">
        <v>0</v>
      </c>
      <c r="P67">
        <v>37.969688751668897</v>
      </c>
      <c r="Q67">
        <v>2.1162974245038826</v>
      </c>
      <c r="R67">
        <v>3.8305670782918151</v>
      </c>
      <c r="S67">
        <v>0</v>
      </c>
      <c r="T67">
        <v>0</v>
      </c>
      <c r="U67">
        <v>42.831624810444943</v>
      </c>
      <c r="V67">
        <v>2.0029287500000001</v>
      </c>
      <c r="W67">
        <v>10.635990890207715</v>
      </c>
      <c r="X67">
        <v>45.26215966497783</v>
      </c>
      <c r="Y67">
        <v>0</v>
      </c>
      <c r="Z67">
        <v>2.01070584</v>
      </c>
      <c r="AA67">
        <v>13.088088000000001</v>
      </c>
      <c r="AB67">
        <v>12.121704815999999</v>
      </c>
      <c r="AC67">
        <v>8.9164694944000011</v>
      </c>
      <c r="AD67">
        <v>11.22633356</v>
      </c>
      <c r="AE67">
        <v>9.8406100000000016</v>
      </c>
      <c r="AF67">
        <v>8.4699999999999989</v>
      </c>
      <c r="AG67">
        <v>9.6332745600000003</v>
      </c>
      <c r="AH67">
        <v>46.922145399999991</v>
      </c>
      <c r="AI67">
        <v>1.9527819999999998</v>
      </c>
      <c r="AJ67">
        <v>0</v>
      </c>
      <c r="AK67">
        <v>15.49414</v>
      </c>
      <c r="AL67">
        <v>0</v>
      </c>
      <c r="AM67">
        <v>4.9079790476190466</v>
      </c>
      <c r="AN67">
        <v>0.63129000000000002</v>
      </c>
      <c r="AO67">
        <v>8.8395215999999994</v>
      </c>
      <c r="AP67">
        <v>3.5370971999999998</v>
      </c>
      <c r="AQ67">
        <v>14.32353</v>
      </c>
      <c r="AR67">
        <v>15.0724704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21.306998093221324</v>
      </c>
      <c r="BB67">
        <f t="shared" si="0"/>
        <v>652.96506852154778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268.99835305113828</v>
      </c>
      <c r="M68">
        <v>27.611289582377239</v>
      </c>
      <c r="N68">
        <v>36.238907588739295</v>
      </c>
      <c r="O68">
        <v>0</v>
      </c>
      <c r="P68">
        <v>37.969688751668897</v>
      </c>
      <c r="Q68">
        <v>2.1162974245038826</v>
      </c>
      <c r="R68">
        <v>3.8305670782918151</v>
      </c>
      <c r="S68">
        <v>0</v>
      </c>
      <c r="T68">
        <v>0</v>
      </c>
      <c r="U68">
        <v>42.831624810444943</v>
      </c>
      <c r="V68">
        <v>2.0029287500000001</v>
      </c>
      <c r="W68">
        <v>10.635990890207715</v>
      </c>
      <c r="X68">
        <v>45.26215966497783</v>
      </c>
      <c r="Y68">
        <v>0</v>
      </c>
      <c r="Z68">
        <v>2.01070584</v>
      </c>
      <c r="AA68">
        <v>13.088088000000001</v>
      </c>
      <c r="AB68">
        <v>12.121704815999999</v>
      </c>
      <c r="AC68">
        <v>8.9164694944000011</v>
      </c>
      <c r="AD68">
        <v>11.22633356</v>
      </c>
      <c r="AE68">
        <v>9.8406100000000016</v>
      </c>
      <c r="AF68">
        <v>8.4699999999999989</v>
      </c>
      <c r="AG68">
        <v>9.6332745600000003</v>
      </c>
      <c r="AH68">
        <v>46.922145399999991</v>
      </c>
      <c r="AI68">
        <v>1.9527819999999998</v>
      </c>
      <c r="AJ68">
        <v>0</v>
      </c>
      <c r="AK68">
        <v>15.49414</v>
      </c>
      <c r="AL68">
        <v>0</v>
      </c>
      <c r="AM68">
        <v>4.9079790476190466</v>
      </c>
      <c r="AN68">
        <v>0.63129000000000002</v>
      </c>
      <c r="AO68">
        <v>8.8395215999999994</v>
      </c>
      <c r="AP68">
        <v>3.5370971999999998</v>
      </c>
      <c r="AQ68">
        <v>14.32353</v>
      </c>
      <c r="AR68">
        <v>15.0724704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21.306998093221324</v>
      </c>
      <c r="BB68">
        <f t="shared" ref="BB68:BB99" si="1">SUM(B68:AZ68)-BA68</f>
        <v>652.96506852154778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268.99835305113828</v>
      </c>
      <c r="M69">
        <v>27.611289582377239</v>
      </c>
      <c r="N69">
        <v>36.238907588739295</v>
      </c>
      <c r="O69">
        <v>0</v>
      </c>
      <c r="P69">
        <v>37.969688751668897</v>
      </c>
      <c r="Q69">
        <v>2.1162974245038826</v>
      </c>
      <c r="R69">
        <v>3.8305670782918151</v>
      </c>
      <c r="S69">
        <v>0</v>
      </c>
      <c r="T69">
        <v>0</v>
      </c>
      <c r="U69">
        <v>42.831624810444943</v>
      </c>
      <c r="V69">
        <v>2.0029287500000001</v>
      </c>
      <c r="W69">
        <v>10.635990890207715</v>
      </c>
      <c r="X69">
        <v>45.26215966497783</v>
      </c>
      <c r="Y69">
        <v>0</v>
      </c>
      <c r="Z69">
        <v>2.01070584</v>
      </c>
      <c r="AA69">
        <v>13.088088000000001</v>
      </c>
      <c r="AB69">
        <v>12.121704815999999</v>
      </c>
      <c r="AC69">
        <v>8.9164694944000011</v>
      </c>
      <c r="AD69">
        <v>11.22633356</v>
      </c>
      <c r="AE69">
        <v>9.6437978000000015</v>
      </c>
      <c r="AF69">
        <v>8.4699999999999989</v>
      </c>
      <c r="AG69">
        <v>9.6332745600000003</v>
      </c>
      <c r="AH69">
        <v>46.922145399999991</v>
      </c>
      <c r="AI69">
        <v>1.9527819999999998</v>
      </c>
      <c r="AJ69">
        <v>0</v>
      </c>
      <c r="AK69">
        <v>15.49414</v>
      </c>
      <c r="AL69">
        <v>0</v>
      </c>
      <c r="AM69">
        <v>4.9079790476190466</v>
      </c>
      <c r="AN69">
        <v>0.63129000000000002</v>
      </c>
      <c r="AO69">
        <v>8.8395215999999994</v>
      </c>
      <c r="AP69">
        <v>3.5370971999999998</v>
      </c>
      <c r="AQ69">
        <v>14.32353</v>
      </c>
      <c r="AR69">
        <v>15.0724704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21.300778950421325</v>
      </c>
      <c r="BB69">
        <f t="shared" si="1"/>
        <v>652.7744754643478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268.99835305113828</v>
      </c>
      <c r="M70">
        <v>27.611289582377239</v>
      </c>
      <c r="N70">
        <v>36.238907588739295</v>
      </c>
      <c r="O70">
        <v>0</v>
      </c>
      <c r="P70">
        <v>37.969688751668897</v>
      </c>
      <c r="Q70">
        <v>2.1162974245038826</v>
      </c>
      <c r="R70">
        <v>3.8305670782918151</v>
      </c>
      <c r="S70">
        <v>0</v>
      </c>
      <c r="T70">
        <v>0</v>
      </c>
      <c r="U70">
        <v>42.831624810444943</v>
      </c>
      <c r="V70">
        <v>2.0029287500000001</v>
      </c>
      <c r="W70">
        <v>10.635990890207715</v>
      </c>
      <c r="X70">
        <v>45.26215966497783</v>
      </c>
      <c r="Y70">
        <v>0</v>
      </c>
      <c r="Z70">
        <v>2.01070584</v>
      </c>
      <c r="AA70">
        <v>13.088088000000001</v>
      </c>
      <c r="AB70">
        <v>12.121704815999999</v>
      </c>
      <c r="AC70">
        <v>8.9164694944000011</v>
      </c>
      <c r="AD70">
        <v>11.22633356</v>
      </c>
      <c r="AE70">
        <v>9.6437978000000015</v>
      </c>
      <c r="AF70">
        <v>8.4699999999999989</v>
      </c>
      <c r="AG70">
        <v>9.6332745600000003</v>
      </c>
      <c r="AH70">
        <v>46.922145399999991</v>
      </c>
      <c r="AI70">
        <v>1.9527819999999998</v>
      </c>
      <c r="AJ70">
        <v>0</v>
      </c>
      <c r="AK70">
        <v>15.49414</v>
      </c>
      <c r="AL70">
        <v>0</v>
      </c>
      <c r="AM70">
        <v>4.9079790476190466</v>
      </c>
      <c r="AN70">
        <v>0.63129000000000002</v>
      </c>
      <c r="AO70">
        <v>8.8395215999999994</v>
      </c>
      <c r="AP70">
        <v>3.5370971999999998</v>
      </c>
      <c r="AQ70">
        <v>14.32353</v>
      </c>
      <c r="AR70">
        <v>15.0724704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21.300778950421325</v>
      </c>
      <c r="BB70">
        <f t="shared" si="1"/>
        <v>652.7744754643478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268.99835305113828</v>
      </c>
      <c r="M71">
        <v>27.611289582377239</v>
      </c>
      <c r="N71">
        <v>36.238907588739295</v>
      </c>
      <c r="O71">
        <v>0</v>
      </c>
      <c r="P71">
        <v>37.969688751668897</v>
      </c>
      <c r="Q71">
        <v>2.1380466589147282</v>
      </c>
      <c r="R71">
        <v>3.7992965844097997</v>
      </c>
      <c r="S71">
        <v>0</v>
      </c>
      <c r="T71">
        <v>0</v>
      </c>
      <c r="U71">
        <v>42.831624810444943</v>
      </c>
      <c r="V71">
        <v>5.5667482233502534</v>
      </c>
      <c r="W71">
        <v>10.635990890207715</v>
      </c>
      <c r="X71">
        <v>45.26215966497783</v>
      </c>
      <c r="Y71">
        <v>0</v>
      </c>
      <c r="Z71">
        <v>2.01070584</v>
      </c>
      <c r="AA71">
        <v>13.088088000000001</v>
      </c>
      <c r="AB71">
        <v>12.121704815999999</v>
      </c>
      <c r="AC71">
        <v>8.9164694944000011</v>
      </c>
      <c r="AD71">
        <v>11.22633356</v>
      </c>
      <c r="AE71">
        <v>9.6437978000000015</v>
      </c>
      <c r="AF71">
        <v>8.4699999999999989</v>
      </c>
      <c r="AG71">
        <v>9.6332745600000003</v>
      </c>
      <c r="AH71">
        <v>46.922145399999991</v>
      </c>
      <c r="AI71">
        <v>1.9527819999999998</v>
      </c>
      <c r="AJ71">
        <v>0</v>
      </c>
      <c r="AK71">
        <v>15.49414</v>
      </c>
      <c r="AL71">
        <v>0</v>
      </c>
      <c r="AM71">
        <v>4.9079790476190466</v>
      </c>
      <c r="AN71">
        <v>0.63129000000000002</v>
      </c>
      <c r="AO71">
        <v>8.8395215999999994</v>
      </c>
      <c r="AP71">
        <v>3.5370971999999998</v>
      </c>
      <c r="AQ71">
        <v>14.32353</v>
      </c>
      <c r="AR71">
        <v>15.0724704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21.413095091150154</v>
      </c>
      <c r="BB71">
        <f t="shared" si="1"/>
        <v>656.21645753749806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268.99835305113828</v>
      </c>
      <c r="M72">
        <v>27.611289582377239</v>
      </c>
      <c r="N72">
        <v>36.238907588739295</v>
      </c>
      <c r="O72">
        <v>0</v>
      </c>
      <c r="P72">
        <v>37.969688751668897</v>
      </c>
      <c r="Q72">
        <v>2.1380466589147282</v>
      </c>
      <c r="R72">
        <v>3.7992965844097997</v>
      </c>
      <c r="S72">
        <v>0</v>
      </c>
      <c r="T72">
        <v>0</v>
      </c>
      <c r="U72">
        <v>42.831624810444943</v>
      </c>
      <c r="V72">
        <v>5.5667482233502534</v>
      </c>
      <c r="W72">
        <v>10.635990890207715</v>
      </c>
      <c r="X72">
        <v>45.26215966497783</v>
      </c>
      <c r="Y72">
        <v>0</v>
      </c>
      <c r="Z72">
        <v>2.01070584</v>
      </c>
      <c r="AA72">
        <v>13.088088000000001</v>
      </c>
      <c r="AB72">
        <v>12.121704815999999</v>
      </c>
      <c r="AC72">
        <v>8.9164694944000011</v>
      </c>
      <c r="AD72">
        <v>11.22633356</v>
      </c>
      <c r="AE72">
        <v>9.6437978000000015</v>
      </c>
      <c r="AF72">
        <v>8.4699999999999989</v>
      </c>
      <c r="AG72">
        <v>9.6332745600000003</v>
      </c>
      <c r="AH72">
        <v>46.922145399999991</v>
      </c>
      <c r="AI72">
        <v>5.8583459999999992</v>
      </c>
      <c r="AJ72">
        <v>0</v>
      </c>
      <c r="AK72">
        <v>15.49414</v>
      </c>
      <c r="AL72">
        <v>0</v>
      </c>
      <c r="AM72">
        <v>4.9079790476190466</v>
      </c>
      <c r="AN72">
        <v>0.63129000000000002</v>
      </c>
      <c r="AO72">
        <v>8.8395215999999994</v>
      </c>
      <c r="AP72">
        <v>3.5370971999999998</v>
      </c>
      <c r="AQ72">
        <v>17.107050000000001</v>
      </c>
      <c r="AR72">
        <v>15.0724704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21.624470084185077</v>
      </c>
      <c r="BB72">
        <f t="shared" si="1"/>
        <v>662.69416654446309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268.99835305113828</v>
      </c>
      <c r="M73">
        <v>27.611289582377239</v>
      </c>
      <c r="N73">
        <v>36.238907588739295</v>
      </c>
      <c r="O73">
        <v>0</v>
      </c>
      <c r="P73">
        <v>37.969688751668897</v>
      </c>
      <c r="Q73">
        <v>2.1485132667814115</v>
      </c>
      <c r="R73">
        <v>3.8922093837621996</v>
      </c>
      <c r="S73">
        <v>0</v>
      </c>
      <c r="T73">
        <v>0</v>
      </c>
      <c r="U73">
        <v>42.831624810444943</v>
      </c>
      <c r="V73">
        <v>5.5667482233502534</v>
      </c>
      <c r="W73">
        <v>10.635990890207715</v>
      </c>
      <c r="X73">
        <v>45.26215966497783</v>
      </c>
      <c r="Y73">
        <v>0</v>
      </c>
      <c r="Z73">
        <v>2.01070584</v>
      </c>
      <c r="AA73">
        <v>13.088088000000001</v>
      </c>
      <c r="AB73">
        <v>12.121704815999999</v>
      </c>
      <c r="AC73">
        <v>8.9164694944000011</v>
      </c>
      <c r="AD73">
        <v>11.22633356</v>
      </c>
      <c r="AE73">
        <v>9.6437978000000015</v>
      </c>
      <c r="AF73">
        <v>8.4699999999999989</v>
      </c>
      <c r="AG73">
        <v>9.6332745600000003</v>
      </c>
      <c r="AH73">
        <v>46.922145399999991</v>
      </c>
      <c r="AI73">
        <v>5.8583459999999992</v>
      </c>
      <c r="AJ73">
        <v>0</v>
      </c>
      <c r="AK73">
        <v>15.49414</v>
      </c>
      <c r="AL73">
        <v>0</v>
      </c>
      <c r="AM73">
        <v>4.9079790476190466</v>
      </c>
      <c r="AN73">
        <v>0.63129000000000002</v>
      </c>
      <c r="AO73">
        <v>8.8395215999999994</v>
      </c>
      <c r="AP73">
        <v>3.5370971999999998</v>
      </c>
      <c r="AQ73">
        <v>19.098039999999997</v>
      </c>
      <c r="AR73">
        <v>15.0724704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21.690652035407965</v>
      </c>
      <c r="BB73">
        <f t="shared" si="1"/>
        <v>664.72235400045929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268.99835305113828</v>
      </c>
      <c r="M74">
        <v>27.611289582377239</v>
      </c>
      <c r="N74">
        <v>36.238907588739295</v>
      </c>
      <c r="O74">
        <v>0</v>
      </c>
      <c r="P74">
        <v>37.969688751668897</v>
      </c>
      <c r="Q74">
        <v>2.1485132667814115</v>
      </c>
      <c r="R74">
        <v>3.8922093837621996</v>
      </c>
      <c r="S74">
        <v>0</v>
      </c>
      <c r="T74">
        <v>0</v>
      </c>
      <c r="U74">
        <v>42.831624810444943</v>
      </c>
      <c r="V74">
        <v>5.5667482233502534</v>
      </c>
      <c r="W74">
        <v>10.635990890207715</v>
      </c>
      <c r="X74">
        <v>45.26215966497783</v>
      </c>
      <c r="Y74">
        <v>0</v>
      </c>
      <c r="Z74">
        <v>2.01070584</v>
      </c>
      <c r="AA74">
        <v>13.088088000000001</v>
      </c>
      <c r="AB74">
        <v>12.121704815999999</v>
      </c>
      <c r="AC74">
        <v>8.9164694944000011</v>
      </c>
      <c r="AD74">
        <v>11.22633356</v>
      </c>
      <c r="AE74">
        <v>9.6437978000000015</v>
      </c>
      <c r="AF74">
        <v>8.4699999999999989</v>
      </c>
      <c r="AG74">
        <v>9.6332745600000003</v>
      </c>
      <c r="AH74">
        <v>46.922145399999991</v>
      </c>
      <c r="AI74">
        <v>5.8583459999999992</v>
      </c>
      <c r="AJ74">
        <v>0</v>
      </c>
      <c r="AK74">
        <v>15.49414</v>
      </c>
      <c r="AL74">
        <v>0</v>
      </c>
      <c r="AM74">
        <v>4.9079790476190466</v>
      </c>
      <c r="AN74">
        <v>0.63129000000000002</v>
      </c>
      <c r="AO74">
        <v>8.8395215999999994</v>
      </c>
      <c r="AP74">
        <v>3.5370971999999998</v>
      </c>
      <c r="AQ74">
        <v>19.098039999999997</v>
      </c>
      <c r="AR74">
        <v>15.0724704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21.690652035407965</v>
      </c>
      <c r="BB74">
        <f t="shared" si="1"/>
        <v>664.72235400045929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269.65275782925215</v>
      </c>
      <c r="M75">
        <v>27.611289582377239</v>
      </c>
      <c r="N75">
        <v>36.238907588739295</v>
      </c>
      <c r="O75">
        <v>0</v>
      </c>
      <c r="P75">
        <v>37.969688751668897</v>
      </c>
      <c r="Q75">
        <v>2.0961397510803805</v>
      </c>
      <c r="R75">
        <v>3.6861592345568481</v>
      </c>
      <c r="S75">
        <v>0</v>
      </c>
      <c r="T75">
        <v>0</v>
      </c>
      <c r="U75">
        <v>42.831624810444943</v>
      </c>
      <c r="V75">
        <v>5.5613753259385668</v>
      </c>
      <c r="W75">
        <v>10.635990890207715</v>
      </c>
      <c r="X75">
        <v>45.26215966497783</v>
      </c>
      <c r="Y75">
        <v>0</v>
      </c>
      <c r="Z75">
        <v>2.01070584</v>
      </c>
      <c r="AA75">
        <v>13.088088000000001</v>
      </c>
      <c r="AB75">
        <v>12.121704815999999</v>
      </c>
      <c r="AC75">
        <v>8.9164694944000011</v>
      </c>
      <c r="AD75">
        <v>11.22633356</v>
      </c>
      <c r="AE75">
        <v>9.6437978000000015</v>
      </c>
      <c r="AF75">
        <v>8.4699999999999989</v>
      </c>
      <c r="AG75">
        <v>9.6332745600000003</v>
      </c>
      <c r="AH75">
        <v>46.922145399999991</v>
      </c>
      <c r="AI75">
        <v>5.8583459999999992</v>
      </c>
      <c r="AJ75">
        <v>0</v>
      </c>
      <c r="AK75">
        <v>15.49414</v>
      </c>
      <c r="AL75">
        <v>0</v>
      </c>
      <c r="AM75">
        <v>4.9079790476190466</v>
      </c>
      <c r="AN75">
        <v>0.63129000000000002</v>
      </c>
      <c r="AO75">
        <v>8.8395215999999994</v>
      </c>
      <c r="AP75">
        <v>3.5370971999999998</v>
      </c>
      <c r="AQ75">
        <v>19.098039999999997</v>
      </c>
      <c r="AR75">
        <v>16.088591999999998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21.735104446731057</v>
      </c>
      <c r="BB75">
        <f t="shared" si="1"/>
        <v>666.08463140493188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269.65275782925215</v>
      </c>
      <c r="M76">
        <v>27.611289582377239</v>
      </c>
      <c r="N76">
        <v>36.238907588739295</v>
      </c>
      <c r="O76">
        <v>0</v>
      </c>
      <c r="P76">
        <v>37.969688751668897</v>
      </c>
      <c r="Q76">
        <v>2.0961397510803805</v>
      </c>
      <c r="R76">
        <v>3.6861592345568481</v>
      </c>
      <c r="S76">
        <v>0</v>
      </c>
      <c r="T76">
        <v>0</v>
      </c>
      <c r="U76">
        <v>42.831624810444943</v>
      </c>
      <c r="V76">
        <v>5.5613753259385668</v>
      </c>
      <c r="W76">
        <v>10.635990890207715</v>
      </c>
      <c r="X76">
        <v>45.26215966497783</v>
      </c>
      <c r="Y76">
        <v>0</v>
      </c>
      <c r="Z76">
        <v>2.01070584</v>
      </c>
      <c r="AA76">
        <v>13.088088000000001</v>
      </c>
      <c r="AB76">
        <v>12.121704815999999</v>
      </c>
      <c r="AC76">
        <v>8.9164694944000011</v>
      </c>
      <c r="AD76">
        <v>11.22633356</v>
      </c>
      <c r="AE76">
        <v>9.6437978000000015</v>
      </c>
      <c r="AF76">
        <v>8.4699999999999989</v>
      </c>
      <c r="AG76">
        <v>9.6332745600000003</v>
      </c>
      <c r="AH76">
        <v>46.922145399999991</v>
      </c>
      <c r="AI76">
        <v>5.8583459999999992</v>
      </c>
      <c r="AJ76">
        <v>0</v>
      </c>
      <c r="AK76">
        <v>15.49414</v>
      </c>
      <c r="AL76">
        <v>0</v>
      </c>
      <c r="AM76">
        <v>4.9079790476190466</v>
      </c>
      <c r="AN76">
        <v>0.63129000000000002</v>
      </c>
      <c r="AO76">
        <v>8.8395215999999994</v>
      </c>
      <c r="AP76">
        <v>3.5370971999999998</v>
      </c>
      <c r="AQ76">
        <v>19.098039999999997</v>
      </c>
      <c r="AR76">
        <v>16.088591999999998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21.735104446731057</v>
      </c>
      <c r="BB76">
        <f t="shared" si="1"/>
        <v>666.08463140493188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269.65275782925215</v>
      </c>
      <c r="M77">
        <v>27.611289582377239</v>
      </c>
      <c r="N77">
        <v>36.238907588739295</v>
      </c>
      <c r="O77">
        <v>0</v>
      </c>
      <c r="P77">
        <v>37.969688751668897</v>
      </c>
      <c r="Q77">
        <v>2.5098761161572054</v>
      </c>
      <c r="R77">
        <v>4.5632058089229375</v>
      </c>
      <c r="S77">
        <v>0</v>
      </c>
      <c r="T77">
        <v>0</v>
      </c>
      <c r="U77">
        <v>42.831624810444943</v>
      </c>
      <c r="V77">
        <v>5.5667482233502534</v>
      </c>
      <c r="W77">
        <v>14.000068626832018</v>
      </c>
      <c r="X77">
        <v>45.26215966497783</v>
      </c>
      <c r="Y77">
        <v>0</v>
      </c>
      <c r="Z77">
        <v>2.01070584</v>
      </c>
      <c r="AA77">
        <v>13.088088000000001</v>
      </c>
      <c r="AB77">
        <v>12.121704815999999</v>
      </c>
      <c r="AC77">
        <v>8.9164694944000011</v>
      </c>
      <c r="AD77">
        <v>11.22633356</v>
      </c>
      <c r="AE77">
        <v>9.6437978000000015</v>
      </c>
      <c r="AF77">
        <v>8.4699999999999989</v>
      </c>
      <c r="AG77">
        <v>9.6332745600000003</v>
      </c>
      <c r="AH77">
        <v>46.922145399999991</v>
      </c>
      <c r="AI77">
        <v>5.8583459999999992</v>
      </c>
      <c r="AJ77">
        <v>0</v>
      </c>
      <c r="AK77">
        <v>15.49414</v>
      </c>
      <c r="AL77">
        <v>0</v>
      </c>
      <c r="AM77">
        <v>4.9079790476190466</v>
      </c>
      <c r="AN77">
        <v>0.63129000000000002</v>
      </c>
      <c r="AO77">
        <v>8.8395215999999994</v>
      </c>
      <c r="AP77">
        <v>3.5370971999999998</v>
      </c>
      <c r="AQ77">
        <v>19.098039999999997</v>
      </c>
      <c r="AR77">
        <v>16.088591999999998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21.882367915196383</v>
      </c>
      <c r="BB77">
        <f t="shared" si="1"/>
        <v>670.59760150994555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399.99799716257218</v>
      </c>
      <c r="M78">
        <v>27.611289582377239</v>
      </c>
      <c r="N78">
        <v>36.238907588739295</v>
      </c>
      <c r="O78">
        <v>0</v>
      </c>
      <c r="P78">
        <v>37.969688751668897</v>
      </c>
      <c r="Q78">
        <v>6.6892829268292688</v>
      </c>
      <c r="R78">
        <v>13.006784300570278</v>
      </c>
      <c r="S78">
        <v>0</v>
      </c>
      <c r="T78">
        <v>0</v>
      </c>
      <c r="U78">
        <v>42.831624810444943</v>
      </c>
      <c r="V78">
        <v>5.5667482233502534</v>
      </c>
      <c r="W78">
        <v>14.000068626832018</v>
      </c>
      <c r="X78">
        <v>45.26215966497783</v>
      </c>
      <c r="Y78">
        <v>0</v>
      </c>
      <c r="Z78">
        <v>2.01070584</v>
      </c>
      <c r="AA78">
        <v>13.088088000000001</v>
      </c>
      <c r="AB78">
        <v>12.121704815999999</v>
      </c>
      <c r="AC78">
        <v>8.9164694944000011</v>
      </c>
      <c r="AD78">
        <v>11.22633356</v>
      </c>
      <c r="AE78">
        <v>9.6437978000000015</v>
      </c>
      <c r="AF78">
        <v>8.4699999999999989</v>
      </c>
      <c r="AG78">
        <v>9.6332745600000003</v>
      </c>
      <c r="AH78">
        <v>46.922145399999991</v>
      </c>
      <c r="AI78">
        <v>7.0300152000000002</v>
      </c>
      <c r="AJ78">
        <v>0</v>
      </c>
      <c r="AK78">
        <v>15.49414</v>
      </c>
      <c r="AL78">
        <v>0</v>
      </c>
      <c r="AM78">
        <v>4.9079790476190466</v>
      </c>
      <c r="AN78">
        <v>0.63129000000000002</v>
      </c>
      <c r="AO78">
        <v>8.8395215999999994</v>
      </c>
      <c r="AP78">
        <v>3.5370971999999998</v>
      </c>
      <c r="AQ78">
        <v>19.098039999999997</v>
      </c>
      <c r="AR78">
        <v>16.088591999999998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26.437188754536109</v>
      </c>
      <c r="BB78">
        <f t="shared" si="1"/>
        <v>810.18267450624501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460.9253052240748</v>
      </c>
      <c r="M79">
        <v>27.611289582377239</v>
      </c>
      <c r="N79">
        <v>36.238907588739295</v>
      </c>
      <c r="O79">
        <v>0</v>
      </c>
      <c r="P79">
        <v>37.969688751668897</v>
      </c>
      <c r="Q79">
        <v>6.6892829268292688</v>
      </c>
      <c r="R79">
        <v>13.006784300570278</v>
      </c>
      <c r="S79">
        <v>0</v>
      </c>
      <c r="T79">
        <v>0</v>
      </c>
      <c r="U79">
        <v>42.831624810444943</v>
      </c>
      <c r="V79">
        <v>5.5667482233502534</v>
      </c>
      <c r="W79">
        <v>14.000068626832018</v>
      </c>
      <c r="X79">
        <v>40.892347281605325</v>
      </c>
      <c r="Y79">
        <v>0</v>
      </c>
      <c r="Z79">
        <v>6.0321175200000008</v>
      </c>
      <c r="AA79">
        <v>13.209273999999999</v>
      </c>
      <c r="AB79">
        <v>12.555207079999999</v>
      </c>
      <c r="AC79">
        <v>9.3762988799999984</v>
      </c>
      <c r="AD79">
        <v>11.83425776</v>
      </c>
      <c r="AE79">
        <v>15.981150639999999</v>
      </c>
      <c r="AF79">
        <v>9.3774999999999977</v>
      </c>
      <c r="AG79">
        <v>9.6332745600000003</v>
      </c>
      <c r="AH79">
        <v>47.459643659999998</v>
      </c>
      <c r="AI79">
        <v>8.5922408000000008</v>
      </c>
      <c r="AJ79">
        <v>0</v>
      </c>
      <c r="AK79">
        <v>15.49414</v>
      </c>
      <c r="AL79">
        <v>0</v>
      </c>
      <c r="AM79">
        <v>5.1533779999999991</v>
      </c>
      <c r="AN79">
        <v>0.63129000000000002</v>
      </c>
      <c r="AO79">
        <v>8.8395215999999994</v>
      </c>
      <c r="AP79">
        <v>3.5370971999999998</v>
      </c>
      <c r="AQ79">
        <v>20.412480000000002</v>
      </c>
      <c r="AR79">
        <v>15.0724704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28.715220863673153</v>
      </c>
      <c r="BB79">
        <f t="shared" si="1"/>
        <v>879.99428565721928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460.9253052240748</v>
      </c>
      <c r="M80">
        <v>27.611289582377239</v>
      </c>
      <c r="N80">
        <v>36.238907588739295</v>
      </c>
      <c r="O80">
        <v>0</v>
      </c>
      <c r="P80">
        <v>37.969688751668897</v>
      </c>
      <c r="Q80">
        <v>6.6892829268292688</v>
      </c>
      <c r="R80">
        <v>13.006784300570278</v>
      </c>
      <c r="S80">
        <v>0</v>
      </c>
      <c r="T80">
        <v>0</v>
      </c>
      <c r="U80">
        <v>42.831624810444943</v>
      </c>
      <c r="V80">
        <v>5.5667482233502534</v>
      </c>
      <c r="W80">
        <v>14.000068626832018</v>
      </c>
      <c r="X80">
        <v>40.892347281605325</v>
      </c>
      <c r="Y80">
        <v>0</v>
      </c>
      <c r="Z80">
        <v>6.0321175200000008</v>
      </c>
      <c r="AA80">
        <v>13.209273999999999</v>
      </c>
      <c r="AB80">
        <v>12.555207079999999</v>
      </c>
      <c r="AC80">
        <v>9.3762988799999984</v>
      </c>
      <c r="AD80">
        <v>11.83425776</v>
      </c>
      <c r="AE80">
        <v>15.981150639999999</v>
      </c>
      <c r="AF80">
        <v>9.3774999999999977</v>
      </c>
      <c r="AG80">
        <v>9.6332745600000003</v>
      </c>
      <c r="AH80">
        <v>47.459643659999998</v>
      </c>
      <c r="AI80">
        <v>20.065225606399999</v>
      </c>
      <c r="AJ80">
        <v>0</v>
      </c>
      <c r="AK80">
        <v>15.49414</v>
      </c>
      <c r="AL80">
        <v>0</v>
      </c>
      <c r="AM80">
        <v>5.1533779999999991</v>
      </c>
      <c r="AN80">
        <v>0.63129000000000002</v>
      </c>
      <c r="AO80">
        <v>8.8395215999999994</v>
      </c>
      <c r="AP80">
        <v>3.5370971999999998</v>
      </c>
      <c r="AQ80">
        <v>20.412480000000002</v>
      </c>
      <c r="AR80">
        <v>15.0724704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29.077767037273148</v>
      </c>
      <c r="BB80">
        <f t="shared" si="1"/>
        <v>891.10472429001925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460.9253052240748</v>
      </c>
      <c r="M81">
        <v>27.611289582377239</v>
      </c>
      <c r="N81">
        <v>36.238907588739295</v>
      </c>
      <c r="O81">
        <v>0</v>
      </c>
      <c r="P81">
        <v>37.969688751668897</v>
      </c>
      <c r="Q81">
        <v>6.6892829268292688</v>
      </c>
      <c r="R81">
        <v>13.006784300570278</v>
      </c>
      <c r="S81">
        <v>0</v>
      </c>
      <c r="T81">
        <v>0</v>
      </c>
      <c r="U81">
        <v>42.831624810444943</v>
      </c>
      <c r="V81">
        <v>5.5667482233502534</v>
      </c>
      <c r="W81">
        <v>14.000068626832018</v>
      </c>
      <c r="X81">
        <v>45.26215966497783</v>
      </c>
      <c r="Y81">
        <v>0</v>
      </c>
      <c r="Z81">
        <v>6.0321175200000008</v>
      </c>
      <c r="AA81">
        <v>13.209273999999999</v>
      </c>
      <c r="AB81">
        <v>12.555207079999999</v>
      </c>
      <c r="AC81">
        <v>9.3762988799999984</v>
      </c>
      <c r="AD81">
        <v>11.83425776</v>
      </c>
      <c r="AE81">
        <v>15.981150639999999</v>
      </c>
      <c r="AF81">
        <v>9.3774999999999977</v>
      </c>
      <c r="AG81">
        <v>9.6332745600000003</v>
      </c>
      <c r="AH81">
        <v>47.459643659999998</v>
      </c>
      <c r="AI81">
        <v>20.065225606399999</v>
      </c>
      <c r="AJ81">
        <v>0</v>
      </c>
      <c r="AK81">
        <v>15.49414</v>
      </c>
      <c r="AL81">
        <v>0</v>
      </c>
      <c r="AM81">
        <v>5.1533779999999991</v>
      </c>
      <c r="AN81">
        <v>0.63129000000000002</v>
      </c>
      <c r="AO81">
        <v>8.8395215999999994</v>
      </c>
      <c r="AP81">
        <v>3.5370971999999998</v>
      </c>
      <c r="AQ81">
        <v>20.412480000000002</v>
      </c>
      <c r="AR81">
        <v>15.0724704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29.215853077788516</v>
      </c>
      <c r="BB81">
        <f t="shared" si="1"/>
        <v>895.33645063287622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460.9253052240748</v>
      </c>
      <c r="M82">
        <v>27.611289582377239</v>
      </c>
      <c r="N82">
        <v>36.238907588739295</v>
      </c>
      <c r="O82">
        <v>0</v>
      </c>
      <c r="P82">
        <v>37.969688751668897</v>
      </c>
      <c r="Q82">
        <v>6.6892829268292688</v>
      </c>
      <c r="R82">
        <v>13.006784300570278</v>
      </c>
      <c r="S82">
        <v>0</v>
      </c>
      <c r="T82">
        <v>0</v>
      </c>
      <c r="U82">
        <v>42.831624810444943</v>
      </c>
      <c r="V82">
        <v>5.5667482233502534</v>
      </c>
      <c r="W82">
        <v>14.000068626832018</v>
      </c>
      <c r="X82">
        <v>45.26215966497783</v>
      </c>
      <c r="Y82">
        <v>0</v>
      </c>
      <c r="Z82">
        <v>6.0321175200000008</v>
      </c>
      <c r="AA82">
        <v>13.209273999999999</v>
      </c>
      <c r="AB82">
        <v>12.555207079999999</v>
      </c>
      <c r="AC82">
        <v>9.3762988799999984</v>
      </c>
      <c r="AD82">
        <v>11.83425776</v>
      </c>
      <c r="AE82">
        <v>15.981150639999999</v>
      </c>
      <c r="AF82">
        <v>9.3774999999999977</v>
      </c>
      <c r="AG82">
        <v>9.6332745600000003</v>
      </c>
      <c r="AH82">
        <v>47.459643659999998</v>
      </c>
      <c r="AI82">
        <v>20.065225606399999</v>
      </c>
      <c r="AJ82">
        <v>0</v>
      </c>
      <c r="AK82">
        <v>15.49414</v>
      </c>
      <c r="AL82">
        <v>0</v>
      </c>
      <c r="AM82">
        <v>5.1533779999999991</v>
      </c>
      <c r="AN82">
        <v>0.63129000000000002</v>
      </c>
      <c r="AO82">
        <v>8.8395215999999994</v>
      </c>
      <c r="AP82">
        <v>3.5370971999999998</v>
      </c>
      <c r="AQ82">
        <v>20.412480000000002</v>
      </c>
      <c r="AR82">
        <v>15.0724704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29.215853077788516</v>
      </c>
      <c r="BB82">
        <f t="shared" si="1"/>
        <v>895.33645063287622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460.92686346363666</v>
      </c>
      <c r="M83">
        <v>27.611289582377239</v>
      </c>
      <c r="N83">
        <v>36.238907588739295</v>
      </c>
      <c r="O83">
        <v>0</v>
      </c>
      <c r="P83">
        <v>37.969688751668897</v>
      </c>
      <c r="Q83">
        <v>6.6892829268292688</v>
      </c>
      <c r="R83">
        <v>13.006784300570278</v>
      </c>
      <c r="S83">
        <v>0</v>
      </c>
      <c r="T83">
        <v>0</v>
      </c>
      <c r="U83">
        <v>42.831624810444943</v>
      </c>
      <c r="V83">
        <v>5.5667482233502534</v>
      </c>
      <c r="W83">
        <v>14.000068626832018</v>
      </c>
      <c r="X83">
        <v>38.415653383453233</v>
      </c>
      <c r="Y83">
        <v>0</v>
      </c>
      <c r="Z83">
        <v>6.0321175200000008</v>
      </c>
      <c r="AA83">
        <v>13.209273999999999</v>
      </c>
      <c r="AB83">
        <v>12.555207079999999</v>
      </c>
      <c r="AC83">
        <v>9.3762988799999984</v>
      </c>
      <c r="AD83">
        <v>11.83425776</v>
      </c>
      <c r="AE83">
        <v>15.981150639999999</v>
      </c>
      <c r="AF83">
        <v>9.3774999999999977</v>
      </c>
      <c r="AG83">
        <v>9.6332745600000003</v>
      </c>
      <c r="AH83">
        <v>47.459643659999998</v>
      </c>
      <c r="AI83">
        <v>20.065225606399999</v>
      </c>
      <c r="AJ83">
        <v>0</v>
      </c>
      <c r="AK83">
        <v>15.49414</v>
      </c>
      <c r="AL83">
        <v>0</v>
      </c>
      <c r="AM83">
        <v>5.1533779999999991</v>
      </c>
      <c r="AN83">
        <v>0.63129000000000002</v>
      </c>
      <c r="AO83">
        <v>8.8395215999999994</v>
      </c>
      <c r="AP83">
        <v>3.5370971999999998</v>
      </c>
      <c r="AQ83">
        <v>20.412480000000002</v>
      </c>
      <c r="AR83">
        <v>16.088591999999998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29.031662469612421</v>
      </c>
      <c r="BB83">
        <f t="shared" si="1"/>
        <v>889.69181479908957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460.92686346363666</v>
      </c>
      <c r="M84">
        <v>27.611289582377239</v>
      </c>
      <c r="N84">
        <v>36.238907588739295</v>
      </c>
      <c r="O84">
        <v>0</v>
      </c>
      <c r="P84">
        <v>37.969688751668897</v>
      </c>
      <c r="Q84">
        <v>6.6892829268292688</v>
      </c>
      <c r="R84">
        <v>13.006784300570278</v>
      </c>
      <c r="S84">
        <v>0</v>
      </c>
      <c r="T84">
        <v>0</v>
      </c>
      <c r="U84">
        <v>42.831624810444943</v>
      </c>
      <c r="V84">
        <v>5.5667482233502534</v>
      </c>
      <c r="W84">
        <v>14.000068626832018</v>
      </c>
      <c r="X84">
        <v>38.415653383453233</v>
      </c>
      <c r="Y84">
        <v>0</v>
      </c>
      <c r="Z84">
        <v>6.0321175200000008</v>
      </c>
      <c r="AA84">
        <v>13.209273999999999</v>
      </c>
      <c r="AB84">
        <v>12.555207079999999</v>
      </c>
      <c r="AC84">
        <v>9.3762988799999984</v>
      </c>
      <c r="AD84">
        <v>11.83425776</v>
      </c>
      <c r="AE84">
        <v>15.981150639999999</v>
      </c>
      <c r="AF84">
        <v>9.3774999999999977</v>
      </c>
      <c r="AG84">
        <v>9.6332745600000003</v>
      </c>
      <c r="AH84">
        <v>47.459643659999998</v>
      </c>
      <c r="AI84">
        <v>20.065225606399999</v>
      </c>
      <c r="AJ84">
        <v>0</v>
      </c>
      <c r="AK84">
        <v>15.49414</v>
      </c>
      <c r="AL84">
        <v>0</v>
      </c>
      <c r="AM84">
        <v>5.1533779999999991</v>
      </c>
      <c r="AN84">
        <v>0.63129000000000002</v>
      </c>
      <c r="AO84">
        <v>8.8395215999999994</v>
      </c>
      <c r="AP84">
        <v>3.5370971999999998</v>
      </c>
      <c r="AQ84">
        <v>20.412480000000002</v>
      </c>
      <c r="AR84">
        <v>16.088591999999998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29.031662469612421</v>
      </c>
      <c r="BB84">
        <f t="shared" si="1"/>
        <v>889.69181479908957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460.92686346363666</v>
      </c>
      <c r="M85">
        <v>27.611289582377239</v>
      </c>
      <c r="N85">
        <v>36.238907588739295</v>
      </c>
      <c r="O85">
        <v>0</v>
      </c>
      <c r="P85">
        <v>37.969688751668897</v>
      </c>
      <c r="Q85">
        <v>6.6892829268292688</v>
      </c>
      <c r="R85">
        <v>13.006784300570278</v>
      </c>
      <c r="S85">
        <v>0</v>
      </c>
      <c r="T85">
        <v>0</v>
      </c>
      <c r="U85">
        <v>42.275166716619211</v>
      </c>
      <c r="V85">
        <v>5.5667482233502534</v>
      </c>
      <c r="W85">
        <v>14.000068626832018</v>
      </c>
      <c r="X85">
        <v>38.415653383453233</v>
      </c>
      <c r="Y85">
        <v>0</v>
      </c>
      <c r="Z85">
        <v>6.0321175200000008</v>
      </c>
      <c r="AA85">
        <v>13.209273999999999</v>
      </c>
      <c r="AB85">
        <v>12.555207079999999</v>
      </c>
      <c r="AC85">
        <v>9.3762988799999984</v>
      </c>
      <c r="AD85">
        <v>11.83425776</v>
      </c>
      <c r="AE85">
        <v>15.981150639999999</v>
      </c>
      <c r="AF85">
        <v>9.3774999999999977</v>
      </c>
      <c r="AG85">
        <v>9.174547200000001</v>
      </c>
      <c r="AH85">
        <v>47.459643659999998</v>
      </c>
      <c r="AI85">
        <v>20.065225606399999</v>
      </c>
      <c r="AJ85">
        <v>0</v>
      </c>
      <c r="AK85">
        <v>15.49414</v>
      </c>
      <c r="AL85">
        <v>0</v>
      </c>
      <c r="AM85">
        <v>5.1533779999999991</v>
      </c>
      <c r="AN85">
        <v>0.89911000000000008</v>
      </c>
      <c r="AO85">
        <v>8.8395215999999994</v>
      </c>
      <c r="AP85">
        <v>3.5370971999999998</v>
      </c>
      <c r="AQ85">
        <v>20.412480000000002</v>
      </c>
      <c r="AR85">
        <v>15.0724704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28.975936019447516</v>
      </c>
      <c r="BB85">
        <f t="shared" si="1"/>
        <v>887.98405419542871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460.92686346363666</v>
      </c>
      <c r="M86">
        <v>27.611289582377239</v>
      </c>
      <c r="N86">
        <v>36.238907588739295</v>
      </c>
      <c r="O86">
        <v>0</v>
      </c>
      <c r="P86">
        <v>37.969688751668897</v>
      </c>
      <c r="Q86">
        <v>6.6892829268292688</v>
      </c>
      <c r="R86">
        <v>13.006784300570278</v>
      </c>
      <c r="S86">
        <v>0</v>
      </c>
      <c r="T86">
        <v>0</v>
      </c>
      <c r="U86">
        <v>42.275166716619211</v>
      </c>
      <c r="V86">
        <v>5.5667482233502534</v>
      </c>
      <c r="W86">
        <v>14.000068626832018</v>
      </c>
      <c r="X86">
        <v>38.415653383453233</v>
      </c>
      <c r="Y86">
        <v>0</v>
      </c>
      <c r="Z86">
        <v>6.0321175200000008</v>
      </c>
      <c r="AA86">
        <v>13.209273999999999</v>
      </c>
      <c r="AB86">
        <v>12.555207079999999</v>
      </c>
      <c r="AC86">
        <v>9.3762988799999984</v>
      </c>
      <c r="AD86">
        <v>11.83425776</v>
      </c>
      <c r="AE86">
        <v>15.981150639999999</v>
      </c>
      <c r="AF86">
        <v>9.3774999999999977</v>
      </c>
      <c r="AG86">
        <v>9.174547200000001</v>
      </c>
      <c r="AH86">
        <v>47.459643659999998</v>
      </c>
      <c r="AI86">
        <v>7.0300152000000002</v>
      </c>
      <c r="AJ86">
        <v>0</v>
      </c>
      <c r="AK86">
        <v>15.49414</v>
      </c>
      <c r="AL86">
        <v>0</v>
      </c>
      <c r="AM86">
        <v>5.1533779999999991</v>
      </c>
      <c r="AN86">
        <v>0.89911000000000008</v>
      </c>
      <c r="AO86">
        <v>8.8395215999999994</v>
      </c>
      <c r="AP86">
        <v>3.5370971999999998</v>
      </c>
      <c r="AQ86">
        <v>20.412480000000002</v>
      </c>
      <c r="AR86">
        <v>15.0724704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28.564023271447518</v>
      </c>
      <c r="BB86">
        <f t="shared" si="1"/>
        <v>875.36075653702881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460.92686346363666</v>
      </c>
      <c r="M87">
        <v>27.611289582377239</v>
      </c>
      <c r="N87">
        <v>36.238907588739295</v>
      </c>
      <c r="O87">
        <v>0</v>
      </c>
      <c r="P87">
        <v>37.969688751668897</v>
      </c>
      <c r="Q87">
        <v>6.6892829268292688</v>
      </c>
      <c r="R87">
        <v>13.006784300570278</v>
      </c>
      <c r="S87">
        <v>0</v>
      </c>
      <c r="T87">
        <v>0</v>
      </c>
      <c r="U87">
        <v>42.275166716619211</v>
      </c>
      <c r="V87">
        <v>5.5667482233502534</v>
      </c>
      <c r="W87">
        <v>14.000068626832018</v>
      </c>
      <c r="X87">
        <v>38.415653383453233</v>
      </c>
      <c r="Y87">
        <v>0</v>
      </c>
      <c r="Z87">
        <v>6.0321175200000008</v>
      </c>
      <c r="AA87">
        <v>13.088088000000001</v>
      </c>
      <c r="AB87">
        <v>12.121704815999999</v>
      </c>
      <c r="AC87">
        <v>8.9164694944000011</v>
      </c>
      <c r="AD87">
        <v>11.22633356</v>
      </c>
      <c r="AE87">
        <v>14.1704784</v>
      </c>
      <c r="AF87">
        <v>9.0749999999999975</v>
      </c>
      <c r="AG87">
        <v>9.174547200000001</v>
      </c>
      <c r="AH87">
        <v>46.922145399999991</v>
      </c>
      <c r="AI87">
        <v>5.8583459999999992</v>
      </c>
      <c r="AJ87">
        <v>0</v>
      </c>
      <c r="AK87">
        <v>15.49414</v>
      </c>
      <c r="AL87">
        <v>0</v>
      </c>
      <c r="AM87">
        <v>4.9079790476190466</v>
      </c>
      <c r="AN87">
        <v>0.89911000000000008</v>
      </c>
      <c r="AO87">
        <v>8.8395215999999994</v>
      </c>
      <c r="AP87">
        <v>3.5370971999999998</v>
      </c>
      <c r="AQ87">
        <v>19.098039999999997</v>
      </c>
      <c r="AR87">
        <v>15.0724704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28.342677562780246</v>
      </c>
      <c r="BB87">
        <f t="shared" si="1"/>
        <v>868.577481743715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460.92686346363666</v>
      </c>
      <c r="M88">
        <v>27.611289582377239</v>
      </c>
      <c r="N88">
        <v>36.238907588739295</v>
      </c>
      <c r="O88">
        <v>0</v>
      </c>
      <c r="P88">
        <v>37.969688751668897</v>
      </c>
      <c r="Q88">
        <v>6.6892829268292688</v>
      </c>
      <c r="R88">
        <v>13.006784300570278</v>
      </c>
      <c r="S88">
        <v>0</v>
      </c>
      <c r="T88">
        <v>0</v>
      </c>
      <c r="U88">
        <v>42.275166716619211</v>
      </c>
      <c r="V88">
        <v>5.5667482233502534</v>
      </c>
      <c r="W88">
        <v>14.000068626832018</v>
      </c>
      <c r="X88">
        <v>38.415653383453233</v>
      </c>
      <c r="Y88">
        <v>0</v>
      </c>
      <c r="Z88">
        <v>6.0321175200000008</v>
      </c>
      <c r="AA88">
        <v>13.088088000000001</v>
      </c>
      <c r="AB88">
        <v>12.121704815999999</v>
      </c>
      <c r="AC88">
        <v>8.9164694944000011</v>
      </c>
      <c r="AD88">
        <v>11.22633356</v>
      </c>
      <c r="AE88">
        <v>14.1704784</v>
      </c>
      <c r="AF88">
        <v>9.0749999999999975</v>
      </c>
      <c r="AG88">
        <v>9.174547200000001</v>
      </c>
      <c r="AH88">
        <v>46.922145399999991</v>
      </c>
      <c r="AI88">
        <v>5.8583459999999992</v>
      </c>
      <c r="AJ88">
        <v>0</v>
      </c>
      <c r="AK88">
        <v>15.49414</v>
      </c>
      <c r="AL88">
        <v>0</v>
      </c>
      <c r="AM88">
        <v>4.9079790476190466</v>
      </c>
      <c r="AN88">
        <v>0.89911000000000008</v>
      </c>
      <c r="AO88">
        <v>8.8395215999999994</v>
      </c>
      <c r="AP88">
        <v>3.5370971999999998</v>
      </c>
      <c r="AQ88">
        <v>19.098039999999997</v>
      </c>
      <c r="AR88">
        <v>15.0724704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28.342677562780246</v>
      </c>
      <c r="BB88">
        <f t="shared" si="1"/>
        <v>868.577481743715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460.92686346363666</v>
      </c>
      <c r="M89">
        <v>27.611289582377239</v>
      </c>
      <c r="N89">
        <v>36.238907588739295</v>
      </c>
      <c r="O89">
        <v>0</v>
      </c>
      <c r="P89">
        <v>37.969688751668897</v>
      </c>
      <c r="Q89">
        <v>6.6892829268292688</v>
      </c>
      <c r="R89">
        <v>13.006784300570278</v>
      </c>
      <c r="S89">
        <v>0</v>
      </c>
      <c r="T89">
        <v>0</v>
      </c>
      <c r="U89">
        <v>42.275166716619211</v>
      </c>
      <c r="V89">
        <v>5.5667482233502534</v>
      </c>
      <c r="W89">
        <v>13.712282874971109</v>
      </c>
      <c r="X89">
        <v>41.377149671975502</v>
      </c>
      <c r="Y89">
        <v>0</v>
      </c>
      <c r="Z89">
        <v>6.0321175200000008</v>
      </c>
      <c r="AA89">
        <v>13.088088000000001</v>
      </c>
      <c r="AB89">
        <v>12.121704815999999</v>
      </c>
      <c r="AC89">
        <v>8.9164694944000011</v>
      </c>
      <c r="AD89">
        <v>11.22633356</v>
      </c>
      <c r="AE89">
        <v>14.1704784</v>
      </c>
      <c r="AF89">
        <v>9.0749999999999975</v>
      </c>
      <c r="AG89">
        <v>9.174547200000001</v>
      </c>
      <c r="AH89">
        <v>46.922145399999991</v>
      </c>
      <c r="AI89">
        <v>5.8583459999999992</v>
      </c>
      <c r="AJ89">
        <v>0</v>
      </c>
      <c r="AK89">
        <v>15.49414</v>
      </c>
      <c r="AL89">
        <v>0</v>
      </c>
      <c r="AM89">
        <v>4.9079790476190466</v>
      </c>
      <c r="AN89">
        <v>0.89911000000000008</v>
      </c>
      <c r="AO89">
        <v>8.8395215999999994</v>
      </c>
      <c r="AP89">
        <v>3.5370971999999998</v>
      </c>
      <c r="AQ89">
        <v>19.098039999999997</v>
      </c>
      <c r="AR89">
        <v>15.0724704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28.427166888710872</v>
      </c>
      <c r="BB89">
        <f t="shared" si="1"/>
        <v>871.1667029544459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460.92686346363666</v>
      </c>
      <c r="M90">
        <v>27.611289582377239</v>
      </c>
      <c r="N90">
        <v>36.238907588739295</v>
      </c>
      <c r="O90">
        <v>0</v>
      </c>
      <c r="P90">
        <v>37.969688751668897</v>
      </c>
      <c r="Q90">
        <v>6.6892829268292688</v>
      </c>
      <c r="R90">
        <v>13.006784300570278</v>
      </c>
      <c r="S90">
        <v>0</v>
      </c>
      <c r="T90">
        <v>0</v>
      </c>
      <c r="U90">
        <v>42.275166716619211</v>
      </c>
      <c r="V90">
        <v>5.5667482233502534</v>
      </c>
      <c r="W90">
        <v>13.712282874971109</v>
      </c>
      <c r="X90">
        <v>41.377149671975502</v>
      </c>
      <c r="Y90">
        <v>0</v>
      </c>
      <c r="Z90">
        <v>6.0321175200000008</v>
      </c>
      <c r="AA90">
        <v>13.088088000000001</v>
      </c>
      <c r="AB90">
        <v>12.121704815999999</v>
      </c>
      <c r="AC90">
        <v>8.9164694944000011</v>
      </c>
      <c r="AD90">
        <v>11.22633356</v>
      </c>
      <c r="AE90">
        <v>14.1704784</v>
      </c>
      <c r="AF90">
        <v>9.0749999999999975</v>
      </c>
      <c r="AG90">
        <v>9.174547200000001</v>
      </c>
      <c r="AH90">
        <v>46.922145399999991</v>
      </c>
      <c r="AI90">
        <v>5.8583459999999992</v>
      </c>
      <c r="AJ90">
        <v>0</v>
      </c>
      <c r="AK90">
        <v>15.49414</v>
      </c>
      <c r="AL90">
        <v>0</v>
      </c>
      <c r="AM90">
        <v>4.9079790476190466</v>
      </c>
      <c r="AN90">
        <v>0.89911000000000008</v>
      </c>
      <c r="AO90">
        <v>8.8395215999999994</v>
      </c>
      <c r="AP90">
        <v>3.5370971999999998</v>
      </c>
      <c r="AQ90">
        <v>19.098039999999997</v>
      </c>
      <c r="AR90">
        <v>15.0724704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28.427166888710872</v>
      </c>
      <c r="BB90">
        <f t="shared" si="1"/>
        <v>871.1667029544459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460.92710484330485</v>
      </c>
      <c r="M91">
        <v>27.611289582377239</v>
      </c>
      <c r="N91">
        <v>36.238907588739295</v>
      </c>
      <c r="O91">
        <v>0</v>
      </c>
      <c r="P91">
        <v>37.969688751668897</v>
      </c>
      <c r="Q91">
        <v>6.6892829268292688</v>
      </c>
      <c r="R91">
        <v>13.006784300570278</v>
      </c>
      <c r="S91">
        <v>0</v>
      </c>
      <c r="T91">
        <v>0</v>
      </c>
      <c r="U91">
        <v>42.275166716619211</v>
      </c>
      <c r="V91">
        <v>5.5667482233502534</v>
      </c>
      <c r="W91">
        <v>13.712282874971109</v>
      </c>
      <c r="X91">
        <v>45.26215966497783</v>
      </c>
      <c r="Y91">
        <v>0</v>
      </c>
      <c r="Z91">
        <v>6.0321175200000008</v>
      </c>
      <c r="AA91">
        <v>13.209273999999999</v>
      </c>
      <c r="AB91">
        <v>12.555207079999999</v>
      </c>
      <c r="AC91">
        <v>9.3762988799999984</v>
      </c>
      <c r="AD91">
        <v>11.83425776</v>
      </c>
      <c r="AE91">
        <v>15.981150639999999</v>
      </c>
      <c r="AF91">
        <v>9.3774999999999977</v>
      </c>
      <c r="AG91">
        <v>9.174547200000001</v>
      </c>
      <c r="AH91">
        <v>47.459643659999998</v>
      </c>
      <c r="AI91">
        <v>9.3733535999999997</v>
      </c>
      <c r="AJ91">
        <v>0</v>
      </c>
      <c r="AK91">
        <v>15.49414</v>
      </c>
      <c r="AL91">
        <v>0</v>
      </c>
      <c r="AM91">
        <v>5.1533779999999991</v>
      </c>
      <c r="AN91">
        <v>0.89911000000000008</v>
      </c>
      <c r="AO91">
        <v>8.8395215999999994</v>
      </c>
      <c r="AP91">
        <v>3.5370971999999998</v>
      </c>
      <c r="AQ91">
        <v>20.412480000000002</v>
      </c>
      <c r="AR91">
        <v>15.0724704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28.845336243302235</v>
      </c>
      <c r="BB91">
        <f t="shared" si="1"/>
        <v>883.98174387450592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460.92871633359232</v>
      </c>
      <c r="M92">
        <v>27.611289582377239</v>
      </c>
      <c r="N92">
        <v>36.238907588739295</v>
      </c>
      <c r="O92">
        <v>0</v>
      </c>
      <c r="P92">
        <v>37.969688751668897</v>
      </c>
      <c r="Q92">
        <v>6.6892829268292688</v>
      </c>
      <c r="R92">
        <v>13.006784300570278</v>
      </c>
      <c r="S92">
        <v>0</v>
      </c>
      <c r="T92">
        <v>0</v>
      </c>
      <c r="U92">
        <v>42.275166716619211</v>
      </c>
      <c r="V92">
        <v>5.5667482233502534</v>
      </c>
      <c r="W92">
        <v>13.712282874971109</v>
      </c>
      <c r="X92">
        <v>45.26215966497783</v>
      </c>
      <c r="Y92">
        <v>0</v>
      </c>
      <c r="Z92">
        <v>6.0321175200000008</v>
      </c>
      <c r="AA92">
        <v>13.209273999999999</v>
      </c>
      <c r="AB92">
        <v>12.555207079999999</v>
      </c>
      <c r="AC92">
        <v>9.3762988799999984</v>
      </c>
      <c r="AD92">
        <v>11.83425776</v>
      </c>
      <c r="AE92">
        <v>15.981150639999999</v>
      </c>
      <c r="AF92">
        <v>9.3774999999999977</v>
      </c>
      <c r="AG92">
        <v>9.174547200000001</v>
      </c>
      <c r="AH92">
        <v>47.459643659999998</v>
      </c>
      <c r="AI92">
        <v>9.3733535999999997</v>
      </c>
      <c r="AJ92">
        <v>0</v>
      </c>
      <c r="AK92">
        <v>15.49414</v>
      </c>
      <c r="AL92">
        <v>0</v>
      </c>
      <c r="AM92">
        <v>5.1533779999999991</v>
      </c>
      <c r="AN92">
        <v>0.89911000000000008</v>
      </c>
      <c r="AO92">
        <v>8.8395215999999994</v>
      </c>
      <c r="AP92">
        <v>3.5370971999999998</v>
      </c>
      <c r="AQ92">
        <v>20.412480000000002</v>
      </c>
      <c r="AR92">
        <v>15.0724704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28.845387165037188</v>
      </c>
      <c r="BB92">
        <f t="shared" si="1"/>
        <v>883.9833044430585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399.9996816553919</v>
      </c>
      <c r="M93">
        <v>27.611289582377239</v>
      </c>
      <c r="N93">
        <v>36.238907588739295</v>
      </c>
      <c r="O93">
        <v>0</v>
      </c>
      <c r="P93">
        <v>37.969688751668897</v>
      </c>
      <c r="Q93">
        <v>6.6892829268292688</v>
      </c>
      <c r="R93">
        <v>13.006784300570278</v>
      </c>
      <c r="S93">
        <v>0</v>
      </c>
      <c r="T93">
        <v>0</v>
      </c>
      <c r="U93">
        <v>42.275166716619211</v>
      </c>
      <c r="V93">
        <v>5.5667482233502534</v>
      </c>
      <c r="W93">
        <v>13.712282874971109</v>
      </c>
      <c r="X93">
        <v>45.26215966497783</v>
      </c>
      <c r="Y93">
        <v>0</v>
      </c>
      <c r="Z93">
        <v>6.0321175200000008</v>
      </c>
      <c r="AA93">
        <v>13.209273999999999</v>
      </c>
      <c r="AB93">
        <v>12.555207079999999</v>
      </c>
      <c r="AC93">
        <v>9.3762988799999984</v>
      </c>
      <c r="AD93">
        <v>11.83425776</v>
      </c>
      <c r="AE93">
        <v>15.981150639999999</v>
      </c>
      <c r="AF93">
        <v>9.3774999999999977</v>
      </c>
      <c r="AG93">
        <v>9.174547200000001</v>
      </c>
      <c r="AH93">
        <v>47.459643659999998</v>
      </c>
      <c r="AI93">
        <v>9.3733535999999997</v>
      </c>
      <c r="AJ93">
        <v>0</v>
      </c>
      <c r="AK93">
        <v>15.49414</v>
      </c>
      <c r="AL93">
        <v>0</v>
      </c>
      <c r="AM93">
        <v>5.1533779999999991</v>
      </c>
      <c r="AN93">
        <v>0.91823999999999995</v>
      </c>
      <c r="AO93">
        <v>8.8395215999999994</v>
      </c>
      <c r="AP93">
        <v>3.5370971999999998</v>
      </c>
      <c r="AQ93">
        <v>20.412480000000002</v>
      </c>
      <c r="AR93">
        <v>15.0724704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26.920633511603995</v>
      </c>
      <c r="BB93">
        <f t="shared" si="1"/>
        <v>824.99815341829128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379.99760007045666</v>
      </c>
      <c r="M94">
        <v>27.611289582377239</v>
      </c>
      <c r="N94">
        <v>36.238907588739295</v>
      </c>
      <c r="O94">
        <v>0</v>
      </c>
      <c r="P94">
        <v>37.969688751668897</v>
      </c>
      <c r="Q94">
        <v>6.6892829268292688</v>
      </c>
      <c r="R94">
        <v>13.006784300570278</v>
      </c>
      <c r="S94">
        <v>0</v>
      </c>
      <c r="T94">
        <v>0</v>
      </c>
      <c r="U94">
        <v>42.275166716619211</v>
      </c>
      <c r="V94">
        <v>5.5667482233502534</v>
      </c>
      <c r="W94">
        <v>13.712282874971109</v>
      </c>
      <c r="X94">
        <v>45.26215966497783</v>
      </c>
      <c r="Y94">
        <v>0</v>
      </c>
      <c r="Z94">
        <v>6.0321175200000008</v>
      </c>
      <c r="AA94">
        <v>13.209273999999999</v>
      </c>
      <c r="AB94">
        <v>12.555207079999999</v>
      </c>
      <c r="AC94">
        <v>9.3762988799999984</v>
      </c>
      <c r="AD94">
        <v>11.83425776</v>
      </c>
      <c r="AE94">
        <v>15.981150639999999</v>
      </c>
      <c r="AF94">
        <v>9.3774999999999977</v>
      </c>
      <c r="AG94">
        <v>9.174547200000001</v>
      </c>
      <c r="AH94">
        <v>47.459643659999998</v>
      </c>
      <c r="AI94">
        <v>9.3733535999999997</v>
      </c>
      <c r="AJ94">
        <v>0</v>
      </c>
      <c r="AK94">
        <v>15.49414</v>
      </c>
      <c r="AL94">
        <v>0</v>
      </c>
      <c r="AM94">
        <v>5.1533779999999991</v>
      </c>
      <c r="AN94">
        <v>0.91823999999999995</v>
      </c>
      <c r="AO94">
        <v>8.8395215999999994</v>
      </c>
      <c r="AP94">
        <v>3.5370971999999998</v>
      </c>
      <c r="AQ94">
        <v>20.412480000000002</v>
      </c>
      <c r="AR94">
        <v>15.0724704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26.288567733520125</v>
      </c>
      <c r="BB94">
        <f t="shared" si="1"/>
        <v>805.62813761143991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379.99760007045666</v>
      </c>
      <c r="M95">
        <v>27.611289582377239</v>
      </c>
      <c r="N95">
        <v>36.238907588739295</v>
      </c>
      <c r="O95">
        <v>0</v>
      </c>
      <c r="P95">
        <v>37.969688751668897</v>
      </c>
      <c r="Q95">
        <v>6.6892829268292688</v>
      </c>
      <c r="R95">
        <v>13.006784300570278</v>
      </c>
      <c r="S95">
        <v>0</v>
      </c>
      <c r="T95">
        <v>0</v>
      </c>
      <c r="U95">
        <v>42.275166716619211</v>
      </c>
      <c r="V95">
        <v>5.5667482233502534</v>
      </c>
      <c r="W95">
        <v>13.712282874971109</v>
      </c>
      <c r="X95">
        <v>45.26215966497783</v>
      </c>
      <c r="Y95">
        <v>0</v>
      </c>
      <c r="Z95">
        <v>6.0321175200000008</v>
      </c>
      <c r="AA95">
        <v>13.088088000000001</v>
      </c>
      <c r="AB95">
        <v>12.121704815999999</v>
      </c>
      <c r="AC95">
        <v>8.9164694944000011</v>
      </c>
      <c r="AD95">
        <v>11.22633356</v>
      </c>
      <c r="AE95">
        <v>14.1704784</v>
      </c>
      <c r="AF95">
        <v>8.4699999999999989</v>
      </c>
      <c r="AG95">
        <v>9.174547200000001</v>
      </c>
      <c r="AH95">
        <v>46.922145399999991</v>
      </c>
      <c r="AI95">
        <v>5.8583459999999992</v>
      </c>
      <c r="AJ95">
        <v>0</v>
      </c>
      <c r="AK95">
        <v>15.49414</v>
      </c>
      <c r="AL95">
        <v>0</v>
      </c>
      <c r="AM95">
        <v>4.9079790476190466</v>
      </c>
      <c r="AN95">
        <v>0.91823999999999995</v>
      </c>
      <c r="AO95">
        <v>8.8395215999999994</v>
      </c>
      <c r="AP95">
        <v>3.5370971999999998</v>
      </c>
      <c r="AQ95">
        <v>19.098039999999997</v>
      </c>
      <c r="AR95">
        <v>15.0724704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25.97405453141188</v>
      </c>
      <c r="BB95">
        <f t="shared" si="1"/>
        <v>795.98969191156721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299.99808871545753</v>
      </c>
      <c r="M96">
        <v>27.611289582377239</v>
      </c>
      <c r="N96">
        <v>36.238907588739295</v>
      </c>
      <c r="O96">
        <v>0</v>
      </c>
      <c r="P96">
        <v>37.969688751668897</v>
      </c>
      <c r="Q96">
        <v>6.6892829268292688</v>
      </c>
      <c r="R96">
        <v>13.006784300570278</v>
      </c>
      <c r="S96">
        <v>0</v>
      </c>
      <c r="T96">
        <v>0</v>
      </c>
      <c r="U96">
        <v>42.275166716619211</v>
      </c>
      <c r="V96">
        <v>5.5667482233502534</v>
      </c>
      <c r="W96">
        <v>13.712282874971109</v>
      </c>
      <c r="X96">
        <v>45.26215966497783</v>
      </c>
      <c r="Y96">
        <v>0</v>
      </c>
      <c r="Z96">
        <v>6.0321175200000008</v>
      </c>
      <c r="AA96">
        <v>13.088088000000001</v>
      </c>
      <c r="AB96">
        <v>12.121704815999999</v>
      </c>
      <c r="AC96">
        <v>8.9164694944000011</v>
      </c>
      <c r="AD96">
        <v>11.22633356</v>
      </c>
      <c r="AE96">
        <v>14.1704784</v>
      </c>
      <c r="AF96">
        <v>8.4699999999999989</v>
      </c>
      <c r="AG96">
        <v>9.174547200000001</v>
      </c>
      <c r="AH96">
        <v>46.922145399999991</v>
      </c>
      <c r="AI96">
        <v>5.8583459999999992</v>
      </c>
      <c r="AJ96">
        <v>0</v>
      </c>
      <c r="AK96">
        <v>15.49414</v>
      </c>
      <c r="AL96">
        <v>0</v>
      </c>
      <c r="AM96">
        <v>4.9079790476190466</v>
      </c>
      <c r="AN96">
        <v>0.91823999999999995</v>
      </c>
      <c r="AO96">
        <v>8.8395215999999994</v>
      </c>
      <c r="AP96">
        <v>3.5370971999999998</v>
      </c>
      <c r="AQ96">
        <v>19.098039999999997</v>
      </c>
      <c r="AR96">
        <v>15.0724704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23.446069972593889</v>
      </c>
      <c r="BB96">
        <f t="shared" si="1"/>
        <v>718.51816511538595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299.99808871545753</v>
      </c>
      <c r="M97">
        <v>27.611289582377239</v>
      </c>
      <c r="N97">
        <v>36.238907588739295</v>
      </c>
      <c r="O97">
        <v>0</v>
      </c>
      <c r="P97">
        <v>37.969688751668897</v>
      </c>
      <c r="Q97">
        <v>6.6892829268292688</v>
      </c>
      <c r="R97">
        <v>13.006784300570278</v>
      </c>
      <c r="S97">
        <v>0</v>
      </c>
      <c r="T97">
        <v>0</v>
      </c>
      <c r="U97">
        <v>42.275166716619211</v>
      </c>
      <c r="V97">
        <v>5.5667482233502534</v>
      </c>
      <c r="W97">
        <v>13.712282874971109</v>
      </c>
      <c r="X97">
        <v>45.26215966497783</v>
      </c>
      <c r="Y97">
        <v>0</v>
      </c>
      <c r="Z97">
        <v>6.0321175200000008</v>
      </c>
      <c r="AA97">
        <v>13.088088000000001</v>
      </c>
      <c r="AB97">
        <v>12.121704815999999</v>
      </c>
      <c r="AC97">
        <v>8.9164694944000011</v>
      </c>
      <c r="AD97">
        <v>11.22633356</v>
      </c>
      <c r="AE97">
        <v>14.1704784</v>
      </c>
      <c r="AF97">
        <v>8.4699999999999989</v>
      </c>
      <c r="AG97">
        <v>9.174547200000001</v>
      </c>
      <c r="AH97">
        <v>46.922145399999991</v>
      </c>
      <c r="AI97">
        <v>5.8583459999999992</v>
      </c>
      <c r="AJ97">
        <v>0</v>
      </c>
      <c r="AK97">
        <v>15.49414</v>
      </c>
      <c r="AL97">
        <v>0</v>
      </c>
      <c r="AM97">
        <v>4.9079790476190466</v>
      </c>
      <c r="AN97">
        <v>0.91823999999999995</v>
      </c>
      <c r="AO97">
        <v>8.8395215999999994</v>
      </c>
      <c r="AP97">
        <v>3.5370971999999998</v>
      </c>
      <c r="AQ97">
        <v>19.098039999999997</v>
      </c>
      <c r="AR97">
        <v>15.0724704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23.446069972593889</v>
      </c>
      <c r="BB97">
        <f t="shared" si="1"/>
        <v>718.51816511538595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299.99808871545753</v>
      </c>
      <c r="M98">
        <v>27.611289582377239</v>
      </c>
      <c r="N98">
        <v>36.238907588739295</v>
      </c>
      <c r="O98">
        <v>0</v>
      </c>
      <c r="P98">
        <v>37.969688751668897</v>
      </c>
      <c r="Q98">
        <v>6.6892829268292688</v>
      </c>
      <c r="R98">
        <v>13.006784300570278</v>
      </c>
      <c r="S98">
        <v>0</v>
      </c>
      <c r="T98">
        <v>0</v>
      </c>
      <c r="U98">
        <v>42.275166716619211</v>
      </c>
      <c r="V98">
        <v>5.5667482233502534</v>
      </c>
      <c r="W98">
        <v>13.712282874971109</v>
      </c>
      <c r="X98">
        <v>45.26215966497783</v>
      </c>
      <c r="Y98">
        <v>0</v>
      </c>
      <c r="Z98">
        <v>6.0321175200000008</v>
      </c>
      <c r="AA98">
        <v>13.088088000000001</v>
      </c>
      <c r="AB98">
        <v>12.121704815999999</v>
      </c>
      <c r="AC98">
        <v>8.9164694944000011</v>
      </c>
      <c r="AD98">
        <v>11.22633356</v>
      </c>
      <c r="AE98">
        <v>14.1704784</v>
      </c>
      <c r="AF98">
        <v>8.4699999999999989</v>
      </c>
      <c r="AG98">
        <v>9.174547200000001</v>
      </c>
      <c r="AH98">
        <v>46.922145399999991</v>
      </c>
      <c r="AI98">
        <v>5.8583459999999992</v>
      </c>
      <c r="AJ98">
        <v>0</v>
      </c>
      <c r="AK98">
        <v>15.49414</v>
      </c>
      <c r="AL98">
        <v>0</v>
      </c>
      <c r="AM98">
        <v>4.9079790476190466</v>
      </c>
      <c r="AN98">
        <v>0.91823999999999995</v>
      </c>
      <c r="AO98">
        <v>8.8395215999999994</v>
      </c>
      <c r="AP98">
        <v>3.5370971999999998</v>
      </c>
      <c r="AQ98">
        <v>19.098039999999997</v>
      </c>
      <c r="AR98">
        <v>15.0724704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23.446069972593889</v>
      </c>
      <c r="BB98">
        <f t="shared" si="1"/>
        <v>718.51816511538595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8.1440182191645256</v>
      </c>
      <c r="M99">
        <f t="shared" si="2"/>
        <v>0.66267094997705234</v>
      </c>
      <c r="N99">
        <f t="shared" si="2"/>
        <v>0.86973378212974461</v>
      </c>
      <c r="O99">
        <f t="shared" si="2"/>
        <v>0</v>
      </c>
      <c r="P99">
        <f t="shared" si="2"/>
        <v>0.91127253004005271</v>
      </c>
      <c r="Q99">
        <f t="shared" si="2"/>
        <v>0.10059025993585166</v>
      </c>
      <c r="R99">
        <f t="shared" si="2"/>
        <v>0.18252085912647259</v>
      </c>
      <c r="S99">
        <f t="shared" si="2"/>
        <v>0</v>
      </c>
      <c r="T99">
        <f t="shared" si="2"/>
        <v>0</v>
      </c>
      <c r="U99">
        <f t="shared" si="2"/>
        <v>1.160698313599317</v>
      </c>
      <c r="V99">
        <f t="shared" si="2"/>
        <v>8.6359964693786567E-2</v>
      </c>
      <c r="W99">
        <f t="shared" si="2"/>
        <v>0.29774105461294198</v>
      </c>
      <c r="X99">
        <f t="shared" si="2"/>
        <v>0.98976335696459272</v>
      </c>
      <c r="Y99">
        <f t="shared" si="2"/>
        <v>0</v>
      </c>
      <c r="Z99">
        <f t="shared" si="2"/>
        <v>0.12617179146000004</v>
      </c>
      <c r="AA99">
        <f t="shared" si="2"/>
        <v>0.31447766999999993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0.27125577804000051</v>
      </c>
      <c r="AE99">
        <f t="shared" si="2"/>
        <v>0.26689702442000018</v>
      </c>
      <c r="AF99">
        <f t="shared" si="2"/>
        <v>0.21568250000000022</v>
      </c>
      <c r="AG99">
        <f t="shared" si="2"/>
        <v>0.16668186288</v>
      </c>
      <c r="AH99">
        <f t="shared" si="2"/>
        <v>1.1277439843799997</v>
      </c>
      <c r="AI99">
        <f t="shared" si="2"/>
        <v>0.17140309671159981</v>
      </c>
      <c r="AJ99">
        <f t="shared" si="2"/>
        <v>0</v>
      </c>
      <c r="AK99">
        <f t="shared" si="2"/>
        <v>0.37185936000000025</v>
      </c>
      <c r="AL99">
        <f t="shared" si="2"/>
        <v>0</v>
      </c>
      <c r="AM99">
        <f t="shared" si="2"/>
        <v>0.11852769399999998</v>
      </c>
      <c r="AN99">
        <f t="shared" si="2"/>
        <v>1.6117024999999997E-2</v>
      </c>
      <c r="AO99">
        <f t="shared" si="2"/>
        <v>0.21113377740000019</v>
      </c>
      <c r="AP99">
        <f t="shared" si="2"/>
        <v>8.6501677080000103E-2</v>
      </c>
      <c r="AQ99">
        <f t="shared" si="2"/>
        <v>0.38660000000000028</v>
      </c>
      <c r="AR99">
        <f t="shared" si="2"/>
        <v>0.35894495519999997</v>
      </c>
      <c r="AS99">
        <f t="shared" si="2"/>
        <v>0.23534720132039966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0.58012263561359323</v>
      </c>
      <c r="BB99">
        <f t="shared" si="1"/>
        <v>17.778188230921153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71.149999999999991</v>
      </c>
      <c r="BA3">
        <v>2.2499999999999858</v>
      </c>
      <c r="BB3">
        <f>SUM(B3:AZ3)-BA3</f>
        <v>68.900000000000006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71.149999999999991</v>
      </c>
      <c r="BA4">
        <v>2.2499999999999858</v>
      </c>
      <c r="BB4">
        <f t="shared" ref="BB4:BB67" si="0">SUM(B4:AZ4)-BA4</f>
        <v>68.900000000000006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71.199999999999989</v>
      </c>
      <c r="BA5">
        <v>2.2499999999999858</v>
      </c>
      <c r="BB5">
        <f t="shared" si="0"/>
        <v>68.95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71.199999999999989</v>
      </c>
      <c r="BA6">
        <v>2.2499999999999858</v>
      </c>
      <c r="BB6">
        <f t="shared" si="0"/>
        <v>68.95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71.199999999999989</v>
      </c>
      <c r="BA7">
        <v>2.2499999999999858</v>
      </c>
      <c r="BB7">
        <f t="shared" si="0"/>
        <v>68.95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71.199999999999989</v>
      </c>
      <c r="BA8">
        <v>2.2499999999999858</v>
      </c>
      <c r="BB8">
        <f t="shared" si="0"/>
        <v>68.95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71.359999999999985</v>
      </c>
      <c r="BA9">
        <v>2.2499999999999716</v>
      </c>
      <c r="BB9">
        <f t="shared" si="0"/>
        <v>69.110000000000014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71.359999999999985</v>
      </c>
      <c r="BA10">
        <v>2.2499999999999716</v>
      </c>
      <c r="BB10">
        <f t="shared" si="0"/>
        <v>69.110000000000014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71.05</v>
      </c>
      <c r="BA11">
        <v>2.269999999999996</v>
      </c>
      <c r="BB11">
        <f t="shared" si="0"/>
        <v>68.78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71.05</v>
      </c>
      <c r="BA12">
        <v>2.269999999999996</v>
      </c>
      <c r="BB12">
        <f t="shared" si="0"/>
        <v>68.78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71.11</v>
      </c>
      <c r="BA13">
        <v>2.2700000000000102</v>
      </c>
      <c r="BB13">
        <f t="shared" si="0"/>
        <v>68.839999999999989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71.11</v>
      </c>
      <c r="BA14">
        <v>2.2700000000000102</v>
      </c>
      <c r="BB14">
        <f t="shared" si="0"/>
        <v>68.839999999999989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71.11</v>
      </c>
      <c r="BA15">
        <v>2.2700000000000102</v>
      </c>
      <c r="BB15">
        <f t="shared" si="0"/>
        <v>68.839999999999989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71.11</v>
      </c>
      <c r="BA16">
        <v>2.2700000000000102</v>
      </c>
      <c r="BB16">
        <f t="shared" si="0"/>
        <v>68.839999999999989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71.17</v>
      </c>
      <c r="BA17">
        <v>2.2800000000000011</v>
      </c>
      <c r="BB17">
        <f t="shared" si="0"/>
        <v>68.89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71.17</v>
      </c>
      <c r="BA18">
        <v>2.2800000000000011</v>
      </c>
      <c r="BB18">
        <f t="shared" si="0"/>
        <v>68.89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71.410000000000011</v>
      </c>
      <c r="BA19">
        <v>2.2900000000000063</v>
      </c>
      <c r="BB19">
        <f t="shared" si="0"/>
        <v>69.12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71.410000000000011</v>
      </c>
      <c r="BA20">
        <v>2.2900000000000063</v>
      </c>
      <c r="BB20">
        <f t="shared" si="0"/>
        <v>69.12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71.410000000000011</v>
      </c>
      <c r="BA21">
        <v>2.2900000000000063</v>
      </c>
      <c r="BB21">
        <f t="shared" si="0"/>
        <v>69.12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71.410000000000011</v>
      </c>
      <c r="BA22">
        <v>2.2900000000000063</v>
      </c>
      <c r="BB22">
        <f t="shared" si="0"/>
        <v>69.12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71.37</v>
      </c>
      <c r="BA23">
        <v>2.2900000000000063</v>
      </c>
      <c r="BB23">
        <f t="shared" si="0"/>
        <v>69.08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71.37</v>
      </c>
      <c r="BA24">
        <v>2.2900000000000063</v>
      </c>
      <c r="BB24">
        <f t="shared" si="0"/>
        <v>69.08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71.410000000000011</v>
      </c>
      <c r="BA25">
        <v>2.2900000000000063</v>
      </c>
      <c r="BB25">
        <f t="shared" si="0"/>
        <v>69.12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71.53</v>
      </c>
      <c r="BA26">
        <v>2.2900000000000063</v>
      </c>
      <c r="BB26">
        <f t="shared" si="0"/>
        <v>69.239999999999995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71.849999999999994</v>
      </c>
      <c r="BA27">
        <v>2.2699999999999818</v>
      </c>
      <c r="BB27">
        <f t="shared" si="0"/>
        <v>69.580000000000013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71.849999999999994</v>
      </c>
      <c r="BA28">
        <v>2.2699999999999818</v>
      </c>
      <c r="BB28">
        <f t="shared" si="0"/>
        <v>69.580000000000013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71.849999999999994</v>
      </c>
      <c r="BA29">
        <v>2.2699999999999818</v>
      </c>
      <c r="BB29">
        <f t="shared" si="0"/>
        <v>69.580000000000013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71.849999999999994</v>
      </c>
      <c r="BA30">
        <v>2.2699999999999818</v>
      </c>
      <c r="BB30">
        <f t="shared" si="0"/>
        <v>69.580000000000013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71.609999999999985</v>
      </c>
      <c r="BA31">
        <v>2.2699999999999818</v>
      </c>
      <c r="BB31">
        <f t="shared" si="0"/>
        <v>69.34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71.609999999999985</v>
      </c>
      <c r="BA32">
        <v>2.2699999999999818</v>
      </c>
      <c r="BB32">
        <f t="shared" si="0"/>
        <v>69.34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71.61999999999999</v>
      </c>
      <c r="BA33">
        <v>2.269999999999996</v>
      </c>
      <c r="BB33">
        <f t="shared" si="0"/>
        <v>69.349999999999994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71.61999999999999</v>
      </c>
      <c r="BA34">
        <v>2.269999999999996</v>
      </c>
      <c r="BB34">
        <f t="shared" si="0"/>
        <v>69.349999999999994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71.649999999999991</v>
      </c>
      <c r="BA35">
        <v>2.269999999999996</v>
      </c>
      <c r="BB35">
        <f t="shared" si="0"/>
        <v>69.38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71.649999999999991</v>
      </c>
      <c r="BA36">
        <v>2.269999999999996</v>
      </c>
      <c r="BB36">
        <f t="shared" si="0"/>
        <v>69.38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71.72</v>
      </c>
      <c r="BA37">
        <v>2.269999999999996</v>
      </c>
      <c r="BB37">
        <f t="shared" si="0"/>
        <v>69.45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71.7</v>
      </c>
      <c r="BA38">
        <v>2.2700000000000102</v>
      </c>
      <c r="BB38">
        <f t="shared" si="0"/>
        <v>69.429999999999993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71.7</v>
      </c>
      <c r="BA39">
        <v>2.2700000000000102</v>
      </c>
      <c r="BB39">
        <f t="shared" si="0"/>
        <v>69.429999999999993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71.7</v>
      </c>
      <c r="BA40">
        <v>2.2700000000000102</v>
      </c>
      <c r="BB40">
        <f t="shared" si="0"/>
        <v>69.429999999999993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71.81</v>
      </c>
      <c r="BA41">
        <v>2.2700000000000102</v>
      </c>
      <c r="BB41">
        <f t="shared" si="0"/>
        <v>69.539999999999992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71.900000000000006</v>
      </c>
      <c r="BA42">
        <v>2.2800000000000153</v>
      </c>
      <c r="BB42">
        <f t="shared" si="0"/>
        <v>69.61999999999999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71.900000000000006</v>
      </c>
      <c r="BA43">
        <v>2.2800000000000153</v>
      </c>
      <c r="BB43">
        <f t="shared" si="0"/>
        <v>69.61999999999999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72.03</v>
      </c>
      <c r="BA44">
        <v>2.2800000000000011</v>
      </c>
      <c r="BB44">
        <f t="shared" si="0"/>
        <v>69.75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72.400000000000006</v>
      </c>
      <c r="BA45">
        <v>2.2900000000000063</v>
      </c>
      <c r="BB45">
        <f t="shared" si="0"/>
        <v>70.11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72.400000000000006</v>
      </c>
      <c r="BA46">
        <v>2.2900000000000063</v>
      </c>
      <c r="BB46">
        <f t="shared" si="0"/>
        <v>70.11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72.400000000000006</v>
      </c>
      <c r="BA47">
        <v>2.2900000000000063</v>
      </c>
      <c r="BB47">
        <f t="shared" si="0"/>
        <v>70.11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71.44</v>
      </c>
      <c r="BA48">
        <v>2.2600000000000051</v>
      </c>
      <c r="BB48">
        <f t="shared" si="0"/>
        <v>69.179999999999993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71.44</v>
      </c>
      <c r="BA49">
        <v>2.2600000000000051</v>
      </c>
      <c r="BB49">
        <f t="shared" si="0"/>
        <v>69.179999999999993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71.44</v>
      </c>
      <c r="BA50">
        <v>2.2600000000000051</v>
      </c>
      <c r="BB50">
        <f t="shared" si="0"/>
        <v>69.179999999999993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71.44</v>
      </c>
      <c r="BA51">
        <v>2.2600000000000051</v>
      </c>
      <c r="BB51">
        <f t="shared" si="0"/>
        <v>69.179999999999993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71.44</v>
      </c>
      <c r="BA52">
        <v>2.2600000000000051</v>
      </c>
      <c r="BB52">
        <f t="shared" si="0"/>
        <v>69.179999999999993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71.44</v>
      </c>
      <c r="BA53">
        <v>2.2600000000000051</v>
      </c>
      <c r="BB53">
        <f t="shared" si="0"/>
        <v>69.179999999999993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71.289999999999992</v>
      </c>
      <c r="BA54">
        <v>2.2599999999999909</v>
      </c>
      <c r="BB54">
        <f t="shared" si="0"/>
        <v>69.03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71.289999999999992</v>
      </c>
      <c r="BA55">
        <v>2.2599999999999909</v>
      </c>
      <c r="BB55">
        <f t="shared" si="0"/>
        <v>69.03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71.289999999999992</v>
      </c>
      <c r="BA56">
        <v>2.2599999999999909</v>
      </c>
      <c r="BB56">
        <f t="shared" si="0"/>
        <v>69.03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71.289999999999992</v>
      </c>
      <c r="BA57">
        <v>2.2599999999999909</v>
      </c>
      <c r="BB57">
        <f t="shared" si="0"/>
        <v>69.03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71.279999999999987</v>
      </c>
      <c r="BA58">
        <v>2.2599999999999909</v>
      </c>
      <c r="BB58">
        <f t="shared" si="0"/>
        <v>69.02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71.279999999999987</v>
      </c>
      <c r="BA59">
        <v>2.2599999999999909</v>
      </c>
      <c r="BB59">
        <f t="shared" si="0"/>
        <v>69.02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71.279999999999987</v>
      </c>
      <c r="BA60">
        <v>2.2599999999999909</v>
      </c>
      <c r="BB60">
        <f t="shared" si="0"/>
        <v>69.02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71.279999999999987</v>
      </c>
      <c r="BA61">
        <v>2.2599999999999909</v>
      </c>
      <c r="BB61">
        <f t="shared" si="0"/>
        <v>69.02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71.179999999999993</v>
      </c>
      <c r="BA62">
        <v>2.2499999999999858</v>
      </c>
      <c r="BB62">
        <f t="shared" si="0"/>
        <v>68.930000000000007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71.179999999999993</v>
      </c>
      <c r="BA63">
        <v>2.2499999999999858</v>
      </c>
      <c r="BB63">
        <f t="shared" si="0"/>
        <v>68.930000000000007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71.179999999999993</v>
      </c>
      <c r="BA64">
        <v>2.2499999999999858</v>
      </c>
      <c r="BB64">
        <f t="shared" si="0"/>
        <v>68.930000000000007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71.069999999999993</v>
      </c>
      <c r="BA65">
        <v>2.2499999999999858</v>
      </c>
      <c r="BB65">
        <f t="shared" si="0"/>
        <v>68.820000000000007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71.069999999999993</v>
      </c>
      <c r="BA66">
        <v>2.2499999999999858</v>
      </c>
      <c r="BB66">
        <f t="shared" si="0"/>
        <v>68.820000000000007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71.069999999999993</v>
      </c>
      <c r="BA67">
        <v>2.2499999999999858</v>
      </c>
      <c r="BB67">
        <f t="shared" si="0"/>
        <v>68.820000000000007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71.069999999999993</v>
      </c>
      <c r="BA68">
        <v>2.2499999999999858</v>
      </c>
      <c r="BB68">
        <f t="shared" ref="BB68:BB99" si="1">SUM(B68:AZ68)-BA68</f>
        <v>68.820000000000007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71.069999999999993</v>
      </c>
      <c r="BA69">
        <v>2.2499999999999858</v>
      </c>
      <c r="BB69">
        <f t="shared" si="1"/>
        <v>68.820000000000007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71.069999999999993</v>
      </c>
      <c r="BA70">
        <v>2.2499999999999858</v>
      </c>
      <c r="BB70">
        <f t="shared" si="1"/>
        <v>68.820000000000007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71.069999999999993</v>
      </c>
      <c r="BA71">
        <v>2.2499999999999858</v>
      </c>
      <c r="BB71">
        <f t="shared" si="1"/>
        <v>68.820000000000007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71.069999999999993</v>
      </c>
      <c r="BA72">
        <v>2.2499999999999858</v>
      </c>
      <c r="BB72">
        <f t="shared" si="1"/>
        <v>68.820000000000007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71.069999999999993</v>
      </c>
      <c r="BA73">
        <v>2.2499999999999858</v>
      </c>
      <c r="BB73">
        <f t="shared" si="1"/>
        <v>68.820000000000007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71.069999999999993</v>
      </c>
      <c r="BA74">
        <v>2.2499999999999858</v>
      </c>
      <c r="BB74">
        <f t="shared" si="1"/>
        <v>68.820000000000007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70.739999999999995</v>
      </c>
      <c r="BA75">
        <v>2.269999999999996</v>
      </c>
      <c r="BB75">
        <f t="shared" si="1"/>
        <v>68.47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70.739999999999995</v>
      </c>
      <c r="BA76">
        <v>2.269999999999996</v>
      </c>
      <c r="BB76">
        <f t="shared" si="1"/>
        <v>68.47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70.739999999999995</v>
      </c>
      <c r="BA77">
        <v>2.269999999999996</v>
      </c>
      <c r="BB77">
        <f t="shared" si="1"/>
        <v>68.47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70.739999999999995</v>
      </c>
      <c r="BA78">
        <v>2.269999999999996</v>
      </c>
      <c r="BB78">
        <f t="shared" si="1"/>
        <v>68.47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70.739999999999995</v>
      </c>
      <c r="BA79">
        <v>2.269999999999996</v>
      </c>
      <c r="BB79">
        <f t="shared" si="1"/>
        <v>68.47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70.739999999999995</v>
      </c>
      <c r="BA80">
        <v>2.269999999999996</v>
      </c>
      <c r="BB80">
        <f t="shared" si="1"/>
        <v>68.47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70.739999999999995</v>
      </c>
      <c r="BA81">
        <v>2.269999999999996</v>
      </c>
      <c r="BB81">
        <f t="shared" si="1"/>
        <v>68.47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70.739999999999995</v>
      </c>
      <c r="BA82">
        <v>2.269999999999996</v>
      </c>
      <c r="BB82">
        <f t="shared" si="1"/>
        <v>68.47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70.739999999999995</v>
      </c>
      <c r="BA83">
        <v>2.269999999999996</v>
      </c>
      <c r="BB83">
        <f t="shared" si="1"/>
        <v>68.47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70.739999999999995</v>
      </c>
      <c r="BA84">
        <v>2.269999999999996</v>
      </c>
      <c r="BB84">
        <f t="shared" si="1"/>
        <v>68.47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70.37</v>
      </c>
      <c r="BA85">
        <v>2.2600000000000193</v>
      </c>
      <c r="BB85">
        <f t="shared" si="1"/>
        <v>68.109999999999985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70.37</v>
      </c>
      <c r="BA86">
        <v>2.2600000000000193</v>
      </c>
      <c r="BB86">
        <f t="shared" si="1"/>
        <v>68.109999999999985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70.37</v>
      </c>
      <c r="BA87">
        <v>2.2600000000000193</v>
      </c>
      <c r="BB87">
        <f t="shared" si="1"/>
        <v>68.109999999999985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70.37</v>
      </c>
      <c r="BA88">
        <v>2.2600000000000193</v>
      </c>
      <c r="BB88">
        <f t="shared" si="1"/>
        <v>68.109999999999985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70.27000000000001</v>
      </c>
      <c r="BA89">
        <v>2.2500000000000284</v>
      </c>
      <c r="BB89">
        <f t="shared" si="1"/>
        <v>68.019999999999982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70.27000000000001</v>
      </c>
      <c r="BA90">
        <v>2.2500000000000284</v>
      </c>
      <c r="BB90">
        <f t="shared" si="1"/>
        <v>68.019999999999982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70.709999999999994</v>
      </c>
      <c r="BA91">
        <v>2.2399999999999949</v>
      </c>
      <c r="BB91">
        <f t="shared" si="1"/>
        <v>68.47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70.719999999999985</v>
      </c>
      <c r="BA92">
        <v>2.2399999999999807</v>
      </c>
      <c r="BB92">
        <f t="shared" si="1"/>
        <v>68.48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70.72999999999999</v>
      </c>
      <c r="BA93">
        <v>2.2399999999999949</v>
      </c>
      <c r="BB93">
        <f t="shared" si="1"/>
        <v>68.489999999999995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70.659999999999982</v>
      </c>
      <c r="BA94">
        <v>2.2399999999999665</v>
      </c>
      <c r="BB94">
        <f t="shared" si="1"/>
        <v>68.420000000000016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70.659999999999982</v>
      </c>
      <c r="BA95">
        <v>2.2399999999999665</v>
      </c>
      <c r="BB95">
        <f t="shared" si="1"/>
        <v>68.420000000000016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70.689999999999984</v>
      </c>
      <c r="BA96">
        <v>2.2399999999999665</v>
      </c>
      <c r="BB96">
        <f t="shared" si="1"/>
        <v>68.450000000000017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70.689999999999984</v>
      </c>
      <c r="BA97">
        <v>2.2399999999999665</v>
      </c>
      <c r="BB97">
        <f t="shared" si="1"/>
        <v>68.450000000000017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70.689999999999984</v>
      </c>
      <c r="BA98">
        <v>2.2399999999999665</v>
      </c>
      <c r="BB98">
        <f t="shared" si="1"/>
        <v>68.450000000000017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1.7092424999999987</v>
      </c>
      <c r="BA99">
        <f t="shared" si="2"/>
        <v>5.432749999999989E-2</v>
      </c>
      <c r="BB99">
        <f t="shared" si="1"/>
        <v>1.6549149999999988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0.35542400000000107</v>
      </c>
      <c r="BB3">
        <f>SUM(B3:AZ3)-BA3</f>
        <v>10.892175999999999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0.35542400000000107</v>
      </c>
      <c r="BB4">
        <f t="shared" ref="BB4:BB67" si="0">SUM(B4:AZ4)-BA4</f>
        <v>10.892175999999999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0.35542400000000107</v>
      </c>
      <c r="BB5">
        <f t="shared" si="0"/>
        <v>10.892175999999999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0.35542400000000107</v>
      </c>
      <c r="BB6">
        <f t="shared" si="0"/>
        <v>10.892175999999999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0.35542400000000107</v>
      </c>
      <c r="BB7">
        <f t="shared" si="0"/>
        <v>10.892175999999999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9.0299110000000002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0.28534499999999952</v>
      </c>
      <c r="BB8">
        <f t="shared" si="0"/>
        <v>8.7445660000000007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0.35542400000000107</v>
      </c>
      <c r="BB9">
        <f t="shared" si="0"/>
        <v>10.892175999999999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0.35542400000000107</v>
      </c>
      <c r="BB10">
        <f t="shared" si="0"/>
        <v>10.892175999999999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0.35542400000000107</v>
      </c>
      <c r="BB11">
        <f t="shared" si="0"/>
        <v>10.892175999999999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0.35542400000000107</v>
      </c>
      <c r="BB12">
        <f t="shared" si="0"/>
        <v>10.892175999999999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0.35542400000000107</v>
      </c>
      <c r="BB13">
        <f t="shared" si="0"/>
        <v>10.892175999999999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0.35542400000000107</v>
      </c>
      <c r="BB14">
        <f t="shared" si="0"/>
        <v>10.892175999999999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10.231743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0.32332300000000025</v>
      </c>
      <c r="BB15">
        <f t="shared" si="0"/>
        <v>9.9084199999999996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0.35542400000000107</v>
      </c>
      <c r="BB16">
        <f t="shared" si="0"/>
        <v>10.892175999999999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0.35542400000000107</v>
      </c>
      <c r="BB17">
        <f t="shared" si="0"/>
        <v>10.892175999999999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0.35542400000000107</v>
      </c>
      <c r="BB18">
        <f t="shared" si="0"/>
        <v>10.892175999999999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0.35542400000000107</v>
      </c>
      <c r="BB19">
        <f t="shared" si="0"/>
        <v>10.892175999999999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0.35542400000000107</v>
      </c>
      <c r="BB20">
        <f t="shared" si="0"/>
        <v>10.892175999999999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0.35542400000000107</v>
      </c>
      <c r="BB21">
        <f t="shared" si="0"/>
        <v>10.892175999999999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0.35542400000000107</v>
      </c>
      <c r="BB22">
        <f t="shared" si="0"/>
        <v>10.892175999999999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0.35542400000000107</v>
      </c>
      <c r="BB23">
        <f t="shared" si="0"/>
        <v>10.892175999999999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0.35542400000000107</v>
      </c>
      <c r="BB24">
        <f t="shared" si="0"/>
        <v>10.892175999999999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0.35542400000000107</v>
      </c>
      <c r="BB25">
        <f t="shared" si="0"/>
        <v>10.892175999999999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0.35542400000000107</v>
      </c>
      <c r="BB26">
        <f t="shared" si="0"/>
        <v>10.892175999999999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0.35542400000000107</v>
      </c>
      <c r="BB27">
        <f t="shared" si="0"/>
        <v>10.892175999999999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0.35542400000000107</v>
      </c>
      <c r="BB28">
        <f t="shared" si="0"/>
        <v>10.892175999999999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0.35542400000000107</v>
      </c>
      <c r="BB29">
        <f t="shared" si="0"/>
        <v>10.892175999999999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0.35542400000000107</v>
      </c>
      <c r="BB30">
        <f t="shared" si="0"/>
        <v>10.892175999999999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0.35542400000000107</v>
      </c>
      <c r="BB31">
        <f t="shared" si="0"/>
        <v>10.892175999999999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0.35542400000000107</v>
      </c>
      <c r="BB32">
        <f t="shared" si="0"/>
        <v>10.892175999999999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0.35542400000000107</v>
      </c>
      <c r="BB33">
        <f t="shared" si="0"/>
        <v>10.892175999999999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0.35542400000000107</v>
      </c>
      <c r="BB34">
        <f t="shared" si="0"/>
        <v>10.892175999999999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0.35542400000000107</v>
      </c>
      <c r="BB35">
        <f t="shared" si="0"/>
        <v>10.892175999999999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0.35542400000000107</v>
      </c>
      <c r="BB36">
        <f t="shared" si="0"/>
        <v>10.892175999999999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0.35542400000000107</v>
      </c>
      <c r="BB37">
        <f t="shared" si="0"/>
        <v>10.892175999999999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0.35542400000000107</v>
      </c>
      <c r="BB38">
        <f t="shared" si="0"/>
        <v>10.892175999999999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0.35542400000000107</v>
      </c>
      <c r="BB39">
        <f t="shared" si="0"/>
        <v>10.892175999999999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0.35542400000000107</v>
      </c>
      <c r="BB40">
        <f t="shared" si="0"/>
        <v>10.892175999999999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0.35542400000000107</v>
      </c>
      <c r="BB41">
        <f t="shared" si="0"/>
        <v>10.892175999999999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0.35542400000000107</v>
      </c>
      <c r="BB42">
        <f t="shared" si="0"/>
        <v>10.892175999999999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0.35542400000000107</v>
      </c>
      <c r="BB43">
        <f t="shared" si="0"/>
        <v>10.892175999999999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0.35542400000000107</v>
      </c>
      <c r="BB44">
        <f t="shared" si="0"/>
        <v>10.892175999999999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0.35542400000000107</v>
      </c>
      <c r="BB45">
        <f t="shared" si="0"/>
        <v>10.892175999999999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0.35542400000000107</v>
      </c>
      <c r="BB46">
        <f t="shared" si="0"/>
        <v>10.892175999999999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0.35542400000000107</v>
      </c>
      <c r="BB47">
        <f t="shared" si="0"/>
        <v>10.892175999999999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0.35542400000000107</v>
      </c>
      <c r="BB48">
        <f t="shared" si="0"/>
        <v>10.892175999999999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0.35542400000000107</v>
      </c>
      <c r="BB49">
        <f t="shared" si="0"/>
        <v>10.892175999999999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0.35542400000000107</v>
      </c>
      <c r="BB50">
        <f t="shared" si="0"/>
        <v>10.892175999999999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0.35542400000000107</v>
      </c>
      <c r="BB51">
        <f t="shared" si="0"/>
        <v>10.892175999999999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0.35542400000000107</v>
      </c>
      <c r="BB52">
        <f t="shared" si="0"/>
        <v>10.892175999999999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0.35542400000000107</v>
      </c>
      <c r="BB53">
        <f t="shared" si="0"/>
        <v>10.892175999999999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0.35542400000000107</v>
      </c>
      <c r="BB54">
        <f t="shared" si="0"/>
        <v>10.892175999999999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0.35542400000000107</v>
      </c>
      <c r="BB55">
        <f t="shared" si="0"/>
        <v>10.892175999999999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0.35542400000000107</v>
      </c>
      <c r="BB56">
        <f t="shared" si="0"/>
        <v>10.892175999999999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11.225871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0.35473799999999933</v>
      </c>
      <c r="BB57">
        <f t="shared" si="0"/>
        <v>10.871133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0.35542400000000107</v>
      </c>
      <c r="BB58">
        <f t="shared" si="0"/>
        <v>10.892175999999999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0.35542400000000107</v>
      </c>
      <c r="BB59">
        <f t="shared" si="0"/>
        <v>10.892175999999999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0.35542400000000107</v>
      </c>
      <c r="BB60">
        <f t="shared" si="0"/>
        <v>10.892175999999999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0.35542400000000107</v>
      </c>
      <c r="BB61">
        <f t="shared" si="0"/>
        <v>10.892175999999999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0.35542400000000107</v>
      </c>
      <c r="BB62">
        <f t="shared" si="0"/>
        <v>10.892175999999999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0.35542400000000107</v>
      </c>
      <c r="BB63">
        <f t="shared" si="0"/>
        <v>10.892175999999999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0.35542400000000107</v>
      </c>
      <c r="BB64">
        <f t="shared" si="0"/>
        <v>10.892175999999999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0.35542400000000107</v>
      </c>
      <c r="BB65">
        <f t="shared" si="0"/>
        <v>10.892175999999999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0.35542400000000107</v>
      </c>
      <c r="BB66">
        <f t="shared" si="0"/>
        <v>10.892175999999999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0.35542400000000107</v>
      </c>
      <c r="BB67">
        <f t="shared" si="0"/>
        <v>10.892175999999999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0.35542400000000107</v>
      </c>
      <c r="BB68">
        <f t="shared" ref="BB68:BB99" si="1">SUM(B68:AZ68)-BA68</f>
        <v>10.892175999999999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0.35542400000000107</v>
      </c>
      <c r="BB69">
        <f t="shared" si="1"/>
        <v>10.892175999999999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0.35542400000000107</v>
      </c>
      <c r="BB70">
        <f t="shared" si="1"/>
        <v>10.892175999999999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0.35542400000000107</v>
      </c>
      <c r="BB71">
        <f t="shared" si="1"/>
        <v>10.892175999999999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0.35542400000000107</v>
      </c>
      <c r="BB72">
        <f t="shared" si="1"/>
        <v>10.892175999999999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0.35542400000000107</v>
      </c>
      <c r="BB73">
        <f t="shared" si="1"/>
        <v>10.892175999999999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0.35542400000000107</v>
      </c>
      <c r="BB74">
        <f t="shared" si="1"/>
        <v>10.892175999999999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0.35542400000000107</v>
      </c>
      <c r="BB75">
        <f t="shared" si="1"/>
        <v>10.892175999999999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0.35542400000000107</v>
      </c>
      <c r="BB76">
        <f t="shared" si="1"/>
        <v>10.892175999999999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0.35542400000000107</v>
      </c>
      <c r="BB77">
        <f t="shared" si="1"/>
        <v>10.892175999999999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0.35542400000000107</v>
      </c>
      <c r="BB78">
        <f t="shared" si="1"/>
        <v>10.892175999999999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0.35542400000000107</v>
      </c>
      <c r="BB79">
        <f t="shared" si="1"/>
        <v>10.892175999999999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0.35542400000000107</v>
      </c>
      <c r="BB80">
        <f t="shared" si="1"/>
        <v>10.892175999999999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0.35542400000000107</v>
      </c>
      <c r="BB81">
        <f t="shared" si="1"/>
        <v>10.892175999999999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0.35542400000000107</v>
      </c>
      <c r="BB82">
        <f t="shared" si="1"/>
        <v>10.892175999999999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0.35542400000000107</v>
      </c>
      <c r="BB83">
        <f t="shared" si="1"/>
        <v>10.892175999999999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0.35542400000000107</v>
      </c>
      <c r="BB84">
        <f t="shared" si="1"/>
        <v>10.892175999999999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0.35542400000000107</v>
      </c>
      <c r="BB85">
        <f t="shared" si="1"/>
        <v>10.892175999999999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0.35542400000000107</v>
      </c>
      <c r="BB86">
        <f t="shared" si="1"/>
        <v>10.892175999999999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0.35542400000000107</v>
      </c>
      <c r="BB87">
        <f t="shared" si="1"/>
        <v>10.892175999999999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0.35542400000000107</v>
      </c>
      <c r="BB88">
        <f t="shared" si="1"/>
        <v>10.892175999999999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0.35542400000000107</v>
      </c>
      <c r="BB89">
        <f t="shared" si="1"/>
        <v>10.892175999999999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0.35542400000000107</v>
      </c>
      <c r="BB90">
        <f t="shared" si="1"/>
        <v>10.892175999999999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0.35542400000000107</v>
      </c>
      <c r="BB91">
        <f t="shared" si="1"/>
        <v>10.892175999999999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0.35542400000000107</v>
      </c>
      <c r="BB92">
        <f t="shared" si="1"/>
        <v>10.892175999999999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0.35542400000000107</v>
      </c>
      <c r="BB93">
        <f t="shared" si="1"/>
        <v>10.892175999999999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0.35542400000000107</v>
      </c>
      <c r="BB94">
        <f t="shared" si="1"/>
        <v>10.892175999999999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0.35542400000000107</v>
      </c>
      <c r="BB95">
        <f t="shared" si="1"/>
        <v>10.892175999999999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0.35542400000000107</v>
      </c>
      <c r="BB96">
        <f t="shared" si="1"/>
        <v>10.892175999999999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0.35542400000000107</v>
      </c>
      <c r="BB97">
        <f t="shared" si="1"/>
        <v>10.892175999999999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0.35542400000000107</v>
      </c>
      <c r="BB98">
        <f t="shared" si="1"/>
        <v>10.892175999999999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0.26912858125000022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8.5044595000000021E-3</v>
      </c>
      <c r="BB99">
        <f t="shared" si="1"/>
        <v>0.26062412175000021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122.96</v>
      </c>
      <c r="M3" s="203">
        <v>60.42</v>
      </c>
      <c r="N3" s="203">
        <v>50.24</v>
      </c>
      <c r="O3" s="203">
        <v>70.97</v>
      </c>
      <c r="P3" s="203">
        <v>23.68</v>
      </c>
      <c r="Q3" s="203">
        <v>9.2799999999999994</v>
      </c>
      <c r="R3" s="203">
        <v>18.03</v>
      </c>
      <c r="S3" s="203">
        <v>0</v>
      </c>
      <c r="T3" s="203">
        <v>0</v>
      </c>
      <c r="U3" s="203">
        <v>50.12</v>
      </c>
      <c r="V3" s="203">
        <v>7.72</v>
      </c>
      <c r="W3" s="203">
        <v>18.850000000000001</v>
      </c>
      <c r="X3" s="203">
        <v>41.83</v>
      </c>
      <c r="Y3" s="203">
        <v>0</v>
      </c>
      <c r="Z3" s="203">
        <v>118.37</v>
      </c>
      <c r="AA3" s="203">
        <v>38.369999999999997</v>
      </c>
      <c r="AB3" s="203">
        <v>0</v>
      </c>
      <c r="AC3" s="203">
        <v>8.75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8.27</v>
      </c>
      <c r="AJ3" s="203">
        <v>0</v>
      </c>
      <c r="AK3" s="203">
        <v>93.97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122.96</v>
      </c>
      <c r="M4" s="203">
        <v>60.42</v>
      </c>
      <c r="N4" s="203">
        <v>50.24</v>
      </c>
      <c r="O4" s="203">
        <v>70.97</v>
      </c>
      <c r="P4" s="203">
        <v>23.68</v>
      </c>
      <c r="Q4" s="203">
        <v>9.2799999999999994</v>
      </c>
      <c r="R4" s="203">
        <v>18.03</v>
      </c>
      <c r="S4" s="203">
        <v>0</v>
      </c>
      <c r="T4" s="203">
        <v>0</v>
      </c>
      <c r="U4" s="203">
        <v>50.12</v>
      </c>
      <c r="V4" s="203">
        <v>7.72</v>
      </c>
      <c r="W4" s="203">
        <v>18.850000000000001</v>
      </c>
      <c r="X4" s="203">
        <v>41.83</v>
      </c>
      <c r="Y4" s="203">
        <v>0</v>
      </c>
      <c r="Z4" s="203">
        <v>118.37</v>
      </c>
      <c r="AA4" s="203">
        <v>38.369999999999997</v>
      </c>
      <c r="AB4" s="203">
        <v>0</v>
      </c>
      <c r="AC4" s="203">
        <v>8.75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8.27</v>
      </c>
      <c r="AJ4" s="203">
        <v>0</v>
      </c>
      <c r="AK4" s="203">
        <v>93.97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122.96</v>
      </c>
      <c r="M5" s="203">
        <v>60.42</v>
      </c>
      <c r="N5" s="203">
        <v>50.24</v>
      </c>
      <c r="O5" s="203">
        <v>70.97</v>
      </c>
      <c r="P5" s="203">
        <v>23.68</v>
      </c>
      <c r="Q5" s="203">
        <v>9.2799999999999994</v>
      </c>
      <c r="R5" s="203">
        <v>18.03</v>
      </c>
      <c r="S5" s="203">
        <v>0</v>
      </c>
      <c r="T5" s="203">
        <v>0</v>
      </c>
      <c r="U5" s="203">
        <v>50.12</v>
      </c>
      <c r="V5" s="203">
        <v>7.72</v>
      </c>
      <c r="W5" s="203">
        <v>18.850000000000001</v>
      </c>
      <c r="X5" s="203">
        <v>41.83</v>
      </c>
      <c r="Y5" s="203">
        <v>0</v>
      </c>
      <c r="Z5" s="203">
        <v>118.37</v>
      </c>
      <c r="AA5" s="203">
        <v>38.369999999999997</v>
      </c>
      <c r="AB5" s="203">
        <v>0</v>
      </c>
      <c r="AC5" s="203">
        <v>8.75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8.27</v>
      </c>
      <c r="AJ5" s="203">
        <v>0</v>
      </c>
      <c r="AK5" s="203">
        <v>93.97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122.96</v>
      </c>
      <c r="M6" s="203">
        <v>60.42</v>
      </c>
      <c r="N6" s="203">
        <v>50.24</v>
      </c>
      <c r="O6" s="203">
        <v>70.97</v>
      </c>
      <c r="P6" s="203">
        <v>23.68</v>
      </c>
      <c r="Q6" s="203">
        <v>9.2799999999999994</v>
      </c>
      <c r="R6" s="203">
        <v>18.03</v>
      </c>
      <c r="S6" s="203">
        <v>0</v>
      </c>
      <c r="T6" s="203">
        <v>0</v>
      </c>
      <c r="U6" s="203">
        <v>50.12</v>
      </c>
      <c r="V6" s="203">
        <v>7.72</v>
      </c>
      <c r="W6" s="203">
        <v>18.850000000000001</v>
      </c>
      <c r="X6" s="203">
        <v>41.83</v>
      </c>
      <c r="Y6" s="203">
        <v>0</v>
      </c>
      <c r="Z6" s="203">
        <v>118.37</v>
      </c>
      <c r="AA6" s="203">
        <v>38.369999999999997</v>
      </c>
      <c r="AB6" s="203">
        <v>0</v>
      </c>
      <c r="AC6" s="203">
        <v>8.75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8.27</v>
      </c>
      <c r="AJ6" s="203">
        <v>0</v>
      </c>
      <c r="AK6" s="203">
        <v>93.97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122.96</v>
      </c>
      <c r="M7" s="203">
        <v>60.42</v>
      </c>
      <c r="N7" s="203">
        <v>50.24</v>
      </c>
      <c r="O7" s="203">
        <v>70.97</v>
      </c>
      <c r="P7" s="203">
        <v>23.68</v>
      </c>
      <c r="Q7" s="203">
        <v>9.2799999999999994</v>
      </c>
      <c r="R7" s="203">
        <v>18.03</v>
      </c>
      <c r="S7" s="203">
        <v>0</v>
      </c>
      <c r="T7" s="203">
        <v>0</v>
      </c>
      <c r="U7" s="203">
        <v>50.12</v>
      </c>
      <c r="V7" s="203">
        <v>7.72</v>
      </c>
      <c r="W7" s="203">
        <v>18.850000000000001</v>
      </c>
      <c r="X7" s="203">
        <v>57.34</v>
      </c>
      <c r="Y7" s="203">
        <v>0</v>
      </c>
      <c r="Z7" s="203">
        <v>118.37</v>
      </c>
      <c r="AA7" s="203">
        <v>38.369999999999997</v>
      </c>
      <c r="AB7" s="203">
        <v>0</v>
      </c>
      <c r="AC7" s="203">
        <v>8.75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7.85</v>
      </c>
      <c r="AJ7" s="203">
        <v>0</v>
      </c>
      <c r="AK7" s="203">
        <v>93.97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122.96</v>
      </c>
      <c r="M8" s="203">
        <v>60.42</v>
      </c>
      <c r="N8" s="203">
        <v>50.24</v>
      </c>
      <c r="O8" s="203">
        <v>70.97</v>
      </c>
      <c r="P8" s="203">
        <v>23.68</v>
      </c>
      <c r="Q8" s="203">
        <v>9.27</v>
      </c>
      <c r="R8" s="203">
        <v>18.03</v>
      </c>
      <c r="S8" s="203">
        <v>0</v>
      </c>
      <c r="T8" s="203">
        <v>0</v>
      </c>
      <c r="U8" s="203">
        <v>50.12</v>
      </c>
      <c r="V8" s="203">
        <v>7.72</v>
      </c>
      <c r="W8" s="203">
        <v>18.850000000000001</v>
      </c>
      <c r="X8" s="203">
        <v>57.34</v>
      </c>
      <c r="Y8" s="203">
        <v>0</v>
      </c>
      <c r="Z8" s="203">
        <v>118.37</v>
      </c>
      <c r="AA8" s="203">
        <v>38.369999999999997</v>
      </c>
      <c r="AB8" s="203">
        <v>0</v>
      </c>
      <c r="AC8" s="203">
        <v>8.75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8.27</v>
      </c>
      <c r="AJ8" s="203">
        <v>0</v>
      </c>
      <c r="AK8" s="203">
        <v>99.62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122.96</v>
      </c>
      <c r="M9" s="203">
        <v>60.42</v>
      </c>
      <c r="N9" s="203">
        <v>50.24</v>
      </c>
      <c r="O9" s="203">
        <v>70.97</v>
      </c>
      <c r="P9" s="203">
        <v>23.68</v>
      </c>
      <c r="Q9" s="203">
        <v>9.27</v>
      </c>
      <c r="R9" s="203">
        <v>18.03</v>
      </c>
      <c r="S9" s="203">
        <v>0</v>
      </c>
      <c r="T9" s="203">
        <v>0</v>
      </c>
      <c r="U9" s="203">
        <v>50.12</v>
      </c>
      <c r="V9" s="203">
        <v>7.72</v>
      </c>
      <c r="W9" s="203">
        <v>18.850000000000001</v>
      </c>
      <c r="X9" s="203">
        <v>57.34</v>
      </c>
      <c r="Y9" s="203">
        <v>0</v>
      </c>
      <c r="Z9" s="203">
        <v>118.37</v>
      </c>
      <c r="AA9" s="203">
        <v>38.369999999999997</v>
      </c>
      <c r="AB9" s="203">
        <v>0</v>
      </c>
      <c r="AC9" s="203">
        <v>12.76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9.6199999999999992</v>
      </c>
      <c r="AJ9" s="203">
        <v>0</v>
      </c>
      <c r="AK9" s="203">
        <v>99.62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122.96</v>
      </c>
      <c r="M10" s="203">
        <v>60.42</v>
      </c>
      <c r="N10" s="203">
        <v>50.24</v>
      </c>
      <c r="O10" s="203">
        <v>70.97</v>
      </c>
      <c r="P10" s="203">
        <v>23.68</v>
      </c>
      <c r="Q10" s="203">
        <v>9.27</v>
      </c>
      <c r="R10" s="203">
        <v>18.03</v>
      </c>
      <c r="S10" s="203">
        <v>0</v>
      </c>
      <c r="T10" s="203">
        <v>0</v>
      </c>
      <c r="U10" s="203">
        <v>50.12</v>
      </c>
      <c r="V10" s="203">
        <v>7.72</v>
      </c>
      <c r="W10" s="203">
        <v>18.850000000000001</v>
      </c>
      <c r="X10" s="203">
        <v>57.34</v>
      </c>
      <c r="Y10" s="203">
        <v>0</v>
      </c>
      <c r="Z10" s="203">
        <v>118.37</v>
      </c>
      <c r="AA10" s="203">
        <v>38.369999999999997</v>
      </c>
      <c r="AB10" s="203">
        <v>0</v>
      </c>
      <c r="AC10" s="203">
        <v>12.76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9.6199999999999992</v>
      </c>
      <c r="AJ10" s="203">
        <v>0</v>
      </c>
      <c r="AK10" s="203">
        <v>99.62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122.96</v>
      </c>
      <c r="M11" s="203">
        <v>60.42</v>
      </c>
      <c r="N11" s="203">
        <v>50.24</v>
      </c>
      <c r="O11" s="203">
        <v>70.97</v>
      </c>
      <c r="P11" s="203">
        <v>23.68</v>
      </c>
      <c r="Q11" s="203">
        <v>9.27</v>
      </c>
      <c r="R11" s="203">
        <v>18.03</v>
      </c>
      <c r="S11" s="203">
        <v>0</v>
      </c>
      <c r="T11" s="203">
        <v>0</v>
      </c>
      <c r="U11" s="203">
        <v>50.12</v>
      </c>
      <c r="V11" s="203">
        <v>7.72</v>
      </c>
      <c r="W11" s="203">
        <v>18.850000000000001</v>
      </c>
      <c r="X11" s="203">
        <v>62.74</v>
      </c>
      <c r="Y11" s="203">
        <v>0</v>
      </c>
      <c r="Z11" s="203">
        <v>119.45</v>
      </c>
      <c r="AA11" s="203">
        <v>38.369999999999997</v>
      </c>
      <c r="AB11" s="203">
        <v>0</v>
      </c>
      <c r="AC11" s="203">
        <v>12.76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9.6199999999999992</v>
      </c>
      <c r="AJ11" s="203">
        <v>0</v>
      </c>
      <c r="AK11" s="203">
        <v>99.62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122.96</v>
      </c>
      <c r="M12" s="203">
        <v>60.42</v>
      </c>
      <c r="N12" s="203">
        <v>50.24</v>
      </c>
      <c r="O12" s="203">
        <v>70.97</v>
      </c>
      <c r="P12" s="203">
        <v>23.68</v>
      </c>
      <c r="Q12" s="203">
        <v>9.27</v>
      </c>
      <c r="R12" s="203">
        <v>18.03</v>
      </c>
      <c r="S12" s="203">
        <v>0</v>
      </c>
      <c r="T12" s="203">
        <v>0</v>
      </c>
      <c r="U12" s="203">
        <v>50.12</v>
      </c>
      <c r="V12" s="203">
        <v>7.72</v>
      </c>
      <c r="W12" s="203">
        <v>18.850000000000001</v>
      </c>
      <c r="X12" s="203">
        <v>62.74</v>
      </c>
      <c r="Y12" s="203">
        <v>0</v>
      </c>
      <c r="Z12" s="203">
        <v>119.45</v>
      </c>
      <c r="AA12" s="203">
        <v>38.369999999999997</v>
      </c>
      <c r="AB12" s="203">
        <v>0</v>
      </c>
      <c r="AC12" s="203">
        <v>12.76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9.6199999999999992</v>
      </c>
      <c r="AJ12" s="203">
        <v>0</v>
      </c>
      <c r="AK12" s="203">
        <v>99.62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122.96</v>
      </c>
      <c r="M13" s="203">
        <v>60.42</v>
      </c>
      <c r="N13" s="203">
        <v>50.24</v>
      </c>
      <c r="O13" s="203">
        <v>70.97</v>
      </c>
      <c r="P13" s="203">
        <v>23.68</v>
      </c>
      <c r="Q13" s="203">
        <v>9.2799999999999994</v>
      </c>
      <c r="R13" s="203">
        <v>18.03</v>
      </c>
      <c r="S13" s="203">
        <v>0</v>
      </c>
      <c r="T13" s="203">
        <v>0</v>
      </c>
      <c r="U13" s="203">
        <v>50.12</v>
      </c>
      <c r="V13" s="203">
        <v>7.72</v>
      </c>
      <c r="W13" s="203">
        <v>18.850000000000001</v>
      </c>
      <c r="X13" s="203">
        <v>62.74</v>
      </c>
      <c r="Y13" s="203">
        <v>0</v>
      </c>
      <c r="Z13" s="203">
        <v>118.37</v>
      </c>
      <c r="AA13" s="203">
        <v>38.369999999999997</v>
      </c>
      <c r="AB13" s="203">
        <v>0</v>
      </c>
      <c r="AC13" s="203">
        <v>12.76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9.6199999999999992</v>
      </c>
      <c r="AJ13" s="203">
        <v>0</v>
      </c>
      <c r="AK13" s="203">
        <v>99.62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122.96</v>
      </c>
      <c r="M14" s="203">
        <v>60.42</v>
      </c>
      <c r="N14" s="203">
        <v>50.24</v>
      </c>
      <c r="O14" s="203">
        <v>70.97</v>
      </c>
      <c r="P14" s="203">
        <v>23.68</v>
      </c>
      <c r="Q14" s="203">
        <v>9.2799999999999994</v>
      </c>
      <c r="R14" s="203">
        <v>18.03</v>
      </c>
      <c r="S14" s="203">
        <v>0</v>
      </c>
      <c r="T14" s="203">
        <v>0</v>
      </c>
      <c r="U14" s="203">
        <v>50.12</v>
      </c>
      <c r="V14" s="203">
        <v>7.71</v>
      </c>
      <c r="W14" s="203">
        <v>18.850000000000001</v>
      </c>
      <c r="X14" s="203">
        <v>62.74</v>
      </c>
      <c r="Y14" s="203">
        <v>0</v>
      </c>
      <c r="Z14" s="203">
        <v>118.37</v>
      </c>
      <c r="AA14" s="203">
        <v>38.369999999999997</v>
      </c>
      <c r="AB14" s="203">
        <v>0</v>
      </c>
      <c r="AC14" s="203">
        <v>12.76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9.6199999999999992</v>
      </c>
      <c r="AJ14" s="203">
        <v>0</v>
      </c>
      <c r="AK14" s="203">
        <v>99.62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122.96</v>
      </c>
      <c r="M15" s="203">
        <v>60.42</v>
      </c>
      <c r="N15" s="203">
        <v>50.24</v>
      </c>
      <c r="O15" s="203">
        <v>70.97</v>
      </c>
      <c r="P15" s="203">
        <v>23.68</v>
      </c>
      <c r="Q15" s="203">
        <v>9.2799999999999994</v>
      </c>
      <c r="R15" s="203">
        <v>18.03</v>
      </c>
      <c r="S15" s="203">
        <v>0</v>
      </c>
      <c r="T15" s="203">
        <v>0</v>
      </c>
      <c r="U15" s="203">
        <v>50.12</v>
      </c>
      <c r="V15" s="203">
        <v>7.71</v>
      </c>
      <c r="W15" s="203">
        <v>18.850000000000001</v>
      </c>
      <c r="X15" s="203">
        <v>62.74</v>
      </c>
      <c r="Y15" s="203">
        <v>0</v>
      </c>
      <c r="Z15" s="203">
        <v>118.37</v>
      </c>
      <c r="AA15" s="203">
        <v>38.369999999999997</v>
      </c>
      <c r="AB15" s="203">
        <v>0</v>
      </c>
      <c r="AC15" s="203">
        <v>12.76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9.6199999999999992</v>
      </c>
      <c r="AJ15" s="203">
        <v>0</v>
      </c>
      <c r="AK15" s="203">
        <v>99.62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122.96</v>
      </c>
      <c r="M16" s="203">
        <v>60.42</v>
      </c>
      <c r="N16" s="203">
        <v>50.24</v>
      </c>
      <c r="O16" s="203">
        <v>70.97</v>
      </c>
      <c r="P16" s="203">
        <v>23.68</v>
      </c>
      <c r="Q16" s="203">
        <v>9.2799999999999994</v>
      </c>
      <c r="R16" s="203">
        <v>18.03</v>
      </c>
      <c r="S16" s="203">
        <v>0</v>
      </c>
      <c r="T16" s="203">
        <v>0</v>
      </c>
      <c r="U16" s="203">
        <v>50.12</v>
      </c>
      <c r="V16" s="203">
        <v>7.71</v>
      </c>
      <c r="W16" s="203">
        <v>18.850000000000001</v>
      </c>
      <c r="X16" s="203">
        <v>62.74</v>
      </c>
      <c r="Y16" s="203">
        <v>0</v>
      </c>
      <c r="Z16" s="203">
        <v>118.37</v>
      </c>
      <c r="AA16" s="203">
        <v>38.369999999999997</v>
      </c>
      <c r="AB16" s="203">
        <v>0</v>
      </c>
      <c r="AC16" s="203">
        <v>12.76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9.6199999999999992</v>
      </c>
      <c r="AJ16" s="203">
        <v>0</v>
      </c>
      <c r="AK16" s="203">
        <v>99.62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122.96</v>
      </c>
      <c r="M17" s="203">
        <v>60.42</v>
      </c>
      <c r="N17" s="203">
        <v>50.24</v>
      </c>
      <c r="O17" s="203">
        <v>70.97</v>
      </c>
      <c r="P17" s="203">
        <v>23.68</v>
      </c>
      <c r="Q17" s="203">
        <v>9.2799999999999994</v>
      </c>
      <c r="R17" s="203">
        <v>18.03</v>
      </c>
      <c r="S17" s="203">
        <v>0</v>
      </c>
      <c r="T17" s="203">
        <v>0</v>
      </c>
      <c r="U17" s="203">
        <v>50.12</v>
      </c>
      <c r="V17" s="203">
        <v>7.71</v>
      </c>
      <c r="W17" s="203">
        <v>18.850000000000001</v>
      </c>
      <c r="X17" s="203">
        <v>62.74</v>
      </c>
      <c r="Y17" s="203">
        <v>0</v>
      </c>
      <c r="Z17" s="203">
        <v>118.37</v>
      </c>
      <c r="AA17" s="203">
        <v>38.369999999999997</v>
      </c>
      <c r="AB17" s="203">
        <v>0</v>
      </c>
      <c r="AC17" s="203">
        <v>12.76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9.6199999999999992</v>
      </c>
      <c r="AJ17" s="203">
        <v>0</v>
      </c>
      <c r="AK17" s="203">
        <v>99.62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122.96</v>
      </c>
      <c r="M18" s="203">
        <v>60.42</v>
      </c>
      <c r="N18" s="203">
        <v>50.24</v>
      </c>
      <c r="O18" s="203">
        <v>70.97</v>
      </c>
      <c r="P18" s="203">
        <v>23.68</v>
      </c>
      <c r="Q18" s="203">
        <v>9.2799999999999994</v>
      </c>
      <c r="R18" s="203">
        <v>18.03</v>
      </c>
      <c r="S18" s="203">
        <v>0</v>
      </c>
      <c r="T18" s="203">
        <v>0</v>
      </c>
      <c r="U18" s="203">
        <v>50.12</v>
      </c>
      <c r="V18" s="203">
        <v>7.71</v>
      </c>
      <c r="W18" s="203">
        <v>18.850000000000001</v>
      </c>
      <c r="X18" s="203">
        <v>62.74</v>
      </c>
      <c r="Y18" s="203">
        <v>0</v>
      </c>
      <c r="Z18" s="203">
        <v>118.37</v>
      </c>
      <c r="AA18" s="203">
        <v>38.369999999999997</v>
      </c>
      <c r="AB18" s="203">
        <v>0</v>
      </c>
      <c r="AC18" s="203">
        <v>12.76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9.6199999999999992</v>
      </c>
      <c r="AJ18" s="203">
        <v>0</v>
      </c>
      <c r="AK18" s="203">
        <v>99.62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122.96</v>
      </c>
      <c r="M19" s="203">
        <v>60.42</v>
      </c>
      <c r="N19" s="203">
        <v>50.24</v>
      </c>
      <c r="O19" s="203">
        <v>70.97</v>
      </c>
      <c r="P19" s="203">
        <v>23.68</v>
      </c>
      <c r="Q19" s="203">
        <v>9.2799999999999994</v>
      </c>
      <c r="R19" s="203">
        <v>18.03</v>
      </c>
      <c r="S19" s="203">
        <v>0</v>
      </c>
      <c r="T19" s="203">
        <v>0</v>
      </c>
      <c r="U19" s="203">
        <v>50.12</v>
      </c>
      <c r="V19" s="203">
        <v>7.71</v>
      </c>
      <c r="W19" s="203">
        <v>19.11</v>
      </c>
      <c r="X19" s="203">
        <v>62.74</v>
      </c>
      <c r="Y19" s="203">
        <v>0</v>
      </c>
      <c r="Z19" s="203">
        <v>118.37</v>
      </c>
      <c r="AA19" s="203">
        <v>38.369999999999997</v>
      </c>
      <c r="AB19" s="203">
        <v>0</v>
      </c>
      <c r="AC19" s="203">
        <v>12.76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9.6199999999999992</v>
      </c>
      <c r="AJ19" s="203">
        <v>0</v>
      </c>
      <c r="AK19" s="203">
        <v>99.62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122.96</v>
      </c>
      <c r="M20" s="203">
        <v>60.42</v>
      </c>
      <c r="N20" s="203">
        <v>50.24</v>
      </c>
      <c r="O20" s="203">
        <v>70.97</v>
      </c>
      <c r="P20" s="203">
        <v>23.68</v>
      </c>
      <c r="Q20" s="203">
        <v>9.2799999999999994</v>
      </c>
      <c r="R20" s="203">
        <v>18.03</v>
      </c>
      <c r="S20" s="203">
        <v>0</v>
      </c>
      <c r="T20" s="203">
        <v>0</v>
      </c>
      <c r="U20" s="203">
        <v>50.12</v>
      </c>
      <c r="V20" s="203">
        <v>7.71</v>
      </c>
      <c r="W20" s="203">
        <v>19.100000000000001</v>
      </c>
      <c r="X20" s="203">
        <v>62.74</v>
      </c>
      <c r="Y20" s="203">
        <v>0</v>
      </c>
      <c r="Z20" s="203">
        <v>118.37</v>
      </c>
      <c r="AA20" s="203">
        <v>38.369999999999997</v>
      </c>
      <c r="AB20" s="203">
        <v>0</v>
      </c>
      <c r="AC20" s="203">
        <v>11.76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9.6199999999999992</v>
      </c>
      <c r="AJ20" s="203">
        <v>0</v>
      </c>
      <c r="AK20" s="203">
        <v>99.62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122.96</v>
      </c>
      <c r="M21" s="203">
        <v>60.42</v>
      </c>
      <c r="N21" s="203">
        <v>50.24</v>
      </c>
      <c r="O21" s="203">
        <v>70.97</v>
      </c>
      <c r="P21" s="203">
        <v>23.68</v>
      </c>
      <c r="Q21" s="203">
        <v>9.2799999999999994</v>
      </c>
      <c r="R21" s="203">
        <v>18.03</v>
      </c>
      <c r="S21" s="203">
        <v>0</v>
      </c>
      <c r="T21" s="203">
        <v>0</v>
      </c>
      <c r="U21" s="203">
        <v>50.12</v>
      </c>
      <c r="V21" s="203">
        <v>7.71</v>
      </c>
      <c r="W21" s="203">
        <v>19.100000000000001</v>
      </c>
      <c r="X21" s="203">
        <v>62.74</v>
      </c>
      <c r="Y21" s="203">
        <v>0</v>
      </c>
      <c r="Z21" s="203">
        <v>118.37</v>
      </c>
      <c r="AA21" s="203">
        <v>38.369999999999997</v>
      </c>
      <c r="AB21" s="203">
        <v>0</v>
      </c>
      <c r="AC21" s="203">
        <v>11.76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9.6199999999999992</v>
      </c>
      <c r="AJ21" s="203">
        <v>0</v>
      </c>
      <c r="AK21" s="203">
        <v>99.62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122.96</v>
      </c>
      <c r="M22" s="203">
        <v>60.42</v>
      </c>
      <c r="N22" s="203">
        <v>50.24</v>
      </c>
      <c r="O22" s="203">
        <v>70.97</v>
      </c>
      <c r="P22" s="203">
        <v>23.68</v>
      </c>
      <c r="Q22" s="203">
        <v>9.2799999999999994</v>
      </c>
      <c r="R22" s="203">
        <v>18.03</v>
      </c>
      <c r="S22" s="203">
        <v>0</v>
      </c>
      <c r="T22" s="203">
        <v>0</v>
      </c>
      <c r="U22" s="203">
        <v>50.12</v>
      </c>
      <c r="V22" s="203">
        <v>7.71</v>
      </c>
      <c r="W22" s="203">
        <v>19.100000000000001</v>
      </c>
      <c r="X22" s="203">
        <v>62.74</v>
      </c>
      <c r="Y22" s="203">
        <v>0</v>
      </c>
      <c r="Z22" s="203">
        <v>118.37</v>
      </c>
      <c r="AA22" s="203">
        <v>38.369999999999997</v>
      </c>
      <c r="AB22" s="203">
        <v>0</v>
      </c>
      <c r="AC22" s="203">
        <v>12.28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9.6199999999999992</v>
      </c>
      <c r="AJ22" s="203">
        <v>0</v>
      </c>
      <c r="AK22" s="203">
        <v>99.62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122.96</v>
      </c>
      <c r="M23" s="203">
        <v>60.42</v>
      </c>
      <c r="N23" s="203">
        <v>50.24</v>
      </c>
      <c r="O23" s="203">
        <v>70.97</v>
      </c>
      <c r="P23" s="203">
        <v>23.68</v>
      </c>
      <c r="Q23" s="203">
        <v>9.2799999999999994</v>
      </c>
      <c r="R23" s="203">
        <v>18.03</v>
      </c>
      <c r="S23" s="203">
        <v>0</v>
      </c>
      <c r="T23" s="203">
        <v>0</v>
      </c>
      <c r="U23" s="203">
        <v>50.12</v>
      </c>
      <c r="V23" s="203">
        <v>7.71</v>
      </c>
      <c r="W23" s="203">
        <v>19.100000000000001</v>
      </c>
      <c r="X23" s="203">
        <v>62.74</v>
      </c>
      <c r="Y23" s="203">
        <v>0</v>
      </c>
      <c r="Z23" s="203">
        <v>118.37</v>
      </c>
      <c r="AA23" s="203">
        <v>38.369999999999997</v>
      </c>
      <c r="AB23" s="203">
        <v>0</v>
      </c>
      <c r="AC23" s="203">
        <v>12.28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9.6199999999999992</v>
      </c>
      <c r="AJ23" s="203">
        <v>0</v>
      </c>
      <c r="AK23" s="203">
        <v>99.62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122.96</v>
      </c>
      <c r="M24" s="203">
        <v>60.42</v>
      </c>
      <c r="N24" s="203">
        <v>50.24</v>
      </c>
      <c r="O24" s="203">
        <v>70.97</v>
      </c>
      <c r="P24" s="203">
        <v>23.68</v>
      </c>
      <c r="Q24" s="203">
        <v>9.2799999999999994</v>
      </c>
      <c r="R24" s="203">
        <v>18.04</v>
      </c>
      <c r="S24" s="203">
        <v>0</v>
      </c>
      <c r="T24" s="203">
        <v>0</v>
      </c>
      <c r="U24" s="203">
        <v>50.12</v>
      </c>
      <c r="V24" s="203">
        <v>7.72</v>
      </c>
      <c r="W24" s="203">
        <v>19.100000000000001</v>
      </c>
      <c r="X24" s="203">
        <v>62.74</v>
      </c>
      <c r="Y24" s="203">
        <v>0</v>
      </c>
      <c r="Z24" s="203">
        <v>118.37</v>
      </c>
      <c r="AA24" s="203">
        <v>38.369999999999997</v>
      </c>
      <c r="AB24" s="203">
        <v>0</v>
      </c>
      <c r="AC24" s="203">
        <v>12.28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9.6199999999999992</v>
      </c>
      <c r="AJ24" s="203">
        <v>0</v>
      </c>
      <c r="AK24" s="203">
        <v>98.61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122.96</v>
      </c>
      <c r="M25" s="203">
        <v>60.42</v>
      </c>
      <c r="N25" s="203">
        <v>50.24</v>
      </c>
      <c r="O25" s="203">
        <v>70.97</v>
      </c>
      <c r="P25" s="203">
        <v>23.68</v>
      </c>
      <c r="Q25" s="203">
        <v>9.2799999999999994</v>
      </c>
      <c r="R25" s="203">
        <v>18.03</v>
      </c>
      <c r="S25" s="203">
        <v>0</v>
      </c>
      <c r="T25" s="203">
        <v>0</v>
      </c>
      <c r="U25" s="203">
        <v>50.12</v>
      </c>
      <c r="V25" s="203">
        <v>7.72</v>
      </c>
      <c r="W25" s="203">
        <v>19.11</v>
      </c>
      <c r="X25" s="203">
        <v>62.74</v>
      </c>
      <c r="Y25" s="203">
        <v>0</v>
      </c>
      <c r="Z25" s="203">
        <v>118.37</v>
      </c>
      <c r="AA25" s="203">
        <v>38.369999999999997</v>
      </c>
      <c r="AB25" s="203">
        <v>0</v>
      </c>
      <c r="AC25" s="203">
        <v>11.76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9.6199999999999992</v>
      </c>
      <c r="AJ25" s="203">
        <v>0</v>
      </c>
      <c r="AK25" s="203">
        <v>95.54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122.96</v>
      </c>
      <c r="M26" s="203">
        <v>60.42</v>
      </c>
      <c r="N26" s="203">
        <v>50.24</v>
      </c>
      <c r="O26" s="203">
        <v>70.97</v>
      </c>
      <c r="P26" s="203">
        <v>23.68</v>
      </c>
      <c r="Q26" s="203">
        <v>9.2799999999999994</v>
      </c>
      <c r="R26" s="203">
        <v>18.03</v>
      </c>
      <c r="S26" s="203">
        <v>0</v>
      </c>
      <c r="T26" s="203">
        <v>0</v>
      </c>
      <c r="U26" s="203">
        <v>50.12</v>
      </c>
      <c r="V26" s="203">
        <v>7.72</v>
      </c>
      <c r="W26" s="203">
        <v>19.11</v>
      </c>
      <c r="X26" s="203">
        <v>62.74</v>
      </c>
      <c r="Y26" s="203">
        <v>0</v>
      </c>
      <c r="Z26" s="203">
        <v>118.37</v>
      </c>
      <c r="AA26" s="203">
        <v>38.369999999999997</v>
      </c>
      <c r="AB26" s="203">
        <v>0</v>
      </c>
      <c r="AC26" s="203">
        <v>12.76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9.6199999999999992</v>
      </c>
      <c r="AJ26" s="203">
        <v>0</v>
      </c>
      <c r="AK26" s="203">
        <v>95.54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122.96</v>
      </c>
      <c r="M27" s="203">
        <v>60.42</v>
      </c>
      <c r="N27" s="203">
        <v>50.24</v>
      </c>
      <c r="O27" s="203">
        <v>70.97</v>
      </c>
      <c r="P27" s="203">
        <v>23.68</v>
      </c>
      <c r="Q27" s="203">
        <v>9.2799999999999994</v>
      </c>
      <c r="R27" s="203">
        <v>18.03</v>
      </c>
      <c r="S27" s="203">
        <v>0</v>
      </c>
      <c r="T27" s="203">
        <v>0</v>
      </c>
      <c r="U27" s="203">
        <v>50.12</v>
      </c>
      <c r="V27" s="203">
        <v>7.72</v>
      </c>
      <c r="W27" s="203">
        <v>19.11</v>
      </c>
      <c r="X27" s="203">
        <v>62.74</v>
      </c>
      <c r="Y27" s="203">
        <v>0</v>
      </c>
      <c r="Z27" s="203">
        <v>118.37</v>
      </c>
      <c r="AA27" s="203">
        <v>38.369999999999997</v>
      </c>
      <c r="AB27" s="203">
        <v>0</v>
      </c>
      <c r="AC27" s="203">
        <v>12.76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9.6199999999999992</v>
      </c>
      <c r="AJ27" s="203">
        <v>0</v>
      </c>
      <c r="AK27" s="203">
        <v>95.54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4.63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122.96</v>
      </c>
      <c r="M28" s="203">
        <v>60.42</v>
      </c>
      <c r="N28" s="203">
        <v>50.24</v>
      </c>
      <c r="O28" s="203">
        <v>70.97</v>
      </c>
      <c r="P28" s="203">
        <v>23.68</v>
      </c>
      <c r="Q28" s="203">
        <v>9.2799999999999994</v>
      </c>
      <c r="R28" s="203">
        <v>18.03</v>
      </c>
      <c r="S28" s="203">
        <v>0</v>
      </c>
      <c r="T28" s="203">
        <v>0</v>
      </c>
      <c r="U28" s="203">
        <v>50.12</v>
      </c>
      <c r="V28" s="203">
        <v>7.72</v>
      </c>
      <c r="W28" s="203">
        <v>19.11</v>
      </c>
      <c r="X28" s="203">
        <v>62.74</v>
      </c>
      <c r="Y28" s="203">
        <v>0</v>
      </c>
      <c r="Z28" s="203">
        <v>118.37</v>
      </c>
      <c r="AA28" s="203">
        <v>38.369999999999997</v>
      </c>
      <c r="AB28" s="203">
        <v>0</v>
      </c>
      <c r="AC28" s="203">
        <v>11.76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9.6199999999999992</v>
      </c>
      <c r="AJ28" s="203">
        <v>0</v>
      </c>
      <c r="AK28" s="203">
        <v>95.54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122.96</v>
      </c>
      <c r="M29" s="203">
        <v>60.42</v>
      </c>
      <c r="N29" s="203">
        <v>50.24</v>
      </c>
      <c r="O29" s="203">
        <v>70.97</v>
      </c>
      <c r="P29" s="203">
        <v>23.68</v>
      </c>
      <c r="Q29" s="203">
        <v>9.2799999999999994</v>
      </c>
      <c r="R29" s="203">
        <v>18.03</v>
      </c>
      <c r="S29" s="203">
        <v>0</v>
      </c>
      <c r="T29" s="203">
        <v>0</v>
      </c>
      <c r="U29" s="203">
        <v>50.12</v>
      </c>
      <c r="V29" s="203">
        <v>7.72</v>
      </c>
      <c r="W29" s="203">
        <v>19.11</v>
      </c>
      <c r="X29" s="203">
        <v>62.74</v>
      </c>
      <c r="Y29" s="203">
        <v>0</v>
      </c>
      <c r="Z29" s="203">
        <v>118.37</v>
      </c>
      <c r="AA29" s="203">
        <v>38.369999999999997</v>
      </c>
      <c r="AB29" s="203">
        <v>0</v>
      </c>
      <c r="AC29" s="203">
        <v>11.76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9.6199999999999992</v>
      </c>
      <c r="AJ29" s="203">
        <v>0</v>
      </c>
      <c r="AK29" s="203">
        <v>95.54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10.5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122.96</v>
      </c>
      <c r="M30" s="203">
        <v>60.42</v>
      </c>
      <c r="N30" s="203">
        <v>50.24</v>
      </c>
      <c r="O30" s="203">
        <v>70.97</v>
      </c>
      <c r="P30" s="203">
        <v>23.68</v>
      </c>
      <c r="Q30" s="203">
        <v>9.2799999999999994</v>
      </c>
      <c r="R30" s="203">
        <v>18.03</v>
      </c>
      <c r="S30" s="203">
        <v>0</v>
      </c>
      <c r="T30" s="203">
        <v>0</v>
      </c>
      <c r="U30" s="203">
        <v>50.12</v>
      </c>
      <c r="V30" s="203">
        <v>7.72</v>
      </c>
      <c r="W30" s="203">
        <v>19.11</v>
      </c>
      <c r="X30" s="203">
        <v>62.74</v>
      </c>
      <c r="Y30" s="203">
        <v>0</v>
      </c>
      <c r="Z30" s="203">
        <v>118.37</v>
      </c>
      <c r="AA30" s="203">
        <v>38.369999999999997</v>
      </c>
      <c r="AB30" s="203">
        <v>0</v>
      </c>
      <c r="AC30" s="203">
        <v>11.76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9.6199999999999992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10.5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122.96</v>
      </c>
      <c r="M31" s="203">
        <v>60.42</v>
      </c>
      <c r="N31" s="203">
        <v>50.24</v>
      </c>
      <c r="O31" s="203">
        <v>70.97</v>
      </c>
      <c r="P31" s="203">
        <v>23.68</v>
      </c>
      <c r="Q31" s="203">
        <v>9.2799999999999994</v>
      </c>
      <c r="R31" s="203">
        <v>18.03</v>
      </c>
      <c r="S31" s="203">
        <v>0</v>
      </c>
      <c r="T31" s="203">
        <v>0</v>
      </c>
      <c r="U31" s="203">
        <v>50.12</v>
      </c>
      <c r="V31" s="203">
        <v>7.72</v>
      </c>
      <c r="W31" s="203">
        <v>19.11</v>
      </c>
      <c r="X31" s="203">
        <v>62.74</v>
      </c>
      <c r="Y31" s="203">
        <v>0</v>
      </c>
      <c r="Z31" s="203">
        <v>118.37</v>
      </c>
      <c r="AA31" s="203">
        <v>38.369999999999997</v>
      </c>
      <c r="AB31" s="203">
        <v>0</v>
      </c>
      <c r="AC31" s="203">
        <v>11.76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8.99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10.5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122.96</v>
      </c>
      <c r="M32" s="203">
        <v>60.42</v>
      </c>
      <c r="N32" s="203">
        <v>50.24</v>
      </c>
      <c r="O32" s="203">
        <v>70.97</v>
      </c>
      <c r="P32" s="203">
        <v>23.68</v>
      </c>
      <c r="Q32" s="203">
        <v>9.2799999999999994</v>
      </c>
      <c r="R32" s="203">
        <v>18.04</v>
      </c>
      <c r="S32" s="203">
        <v>0</v>
      </c>
      <c r="T32" s="203">
        <v>0</v>
      </c>
      <c r="U32" s="203">
        <v>50.12</v>
      </c>
      <c r="V32" s="203">
        <v>7.72</v>
      </c>
      <c r="W32" s="203">
        <v>19.11</v>
      </c>
      <c r="X32" s="203">
        <v>62.74</v>
      </c>
      <c r="Y32" s="203">
        <v>0</v>
      </c>
      <c r="Z32" s="203">
        <v>118.37</v>
      </c>
      <c r="AA32" s="203">
        <v>38.369999999999997</v>
      </c>
      <c r="AB32" s="203">
        <v>0</v>
      </c>
      <c r="AC32" s="203">
        <v>11.76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9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10.5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122.96</v>
      </c>
      <c r="M33" s="203">
        <v>60.42</v>
      </c>
      <c r="N33" s="203">
        <v>50.24</v>
      </c>
      <c r="O33" s="203">
        <v>70.97</v>
      </c>
      <c r="P33" s="203">
        <v>23.68</v>
      </c>
      <c r="Q33" s="203">
        <v>9.2799999999999994</v>
      </c>
      <c r="R33" s="203">
        <v>18.03</v>
      </c>
      <c r="S33" s="203">
        <v>0</v>
      </c>
      <c r="T33" s="203">
        <v>0</v>
      </c>
      <c r="U33" s="203">
        <v>50.12</v>
      </c>
      <c r="V33" s="203">
        <v>7.97</v>
      </c>
      <c r="W33" s="203">
        <v>19.11</v>
      </c>
      <c r="X33" s="203">
        <v>62.74</v>
      </c>
      <c r="Y33" s="203">
        <v>0</v>
      </c>
      <c r="Z33" s="203">
        <v>118.37</v>
      </c>
      <c r="AA33" s="203">
        <v>38.369999999999997</v>
      </c>
      <c r="AB33" s="203">
        <v>0</v>
      </c>
      <c r="AC33" s="203">
        <v>11.76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9</v>
      </c>
      <c r="AJ33" s="203">
        <v>0</v>
      </c>
      <c r="AK33" s="203">
        <v>99.62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10.5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122.96</v>
      </c>
      <c r="M34" s="203">
        <v>60.42</v>
      </c>
      <c r="N34" s="203">
        <v>50.24</v>
      </c>
      <c r="O34" s="203">
        <v>70.97</v>
      </c>
      <c r="P34" s="203">
        <v>23.68</v>
      </c>
      <c r="Q34" s="203">
        <v>9.2799999999999994</v>
      </c>
      <c r="R34" s="203">
        <v>18.03</v>
      </c>
      <c r="S34" s="203">
        <v>0</v>
      </c>
      <c r="T34" s="203">
        <v>0</v>
      </c>
      <c r="U34" s="203">
        <v>50.12</v>
      </c>
      <c r="V34" s="203">
        <v>7.71</v>
      </c>
      <c r="W34" s="203">
        <v>19.11</v>
      </c>
      <c r="X34" s="203">
        <v>62.74</v>
      </c>
      <c r="Y34" s="203">
        <v>0</v>
      </c>
      <c r="Z34" s="203">
        <v>118.37</v>
      </c>
      <c r="AA34" s="203">
        <v>38.369999999999997</v>
      </c>
      <c r="AB34" s="203">
        <v>0</v>
      </c>
      <c r="AC34" s="203">
        <v>11.76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9</v>
      </c>
      <c r="AJ34" s="203">
        <v>0</v>
      </c>
      <c r="AK34" s="203">
        <v>99.62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15.5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67.19</v>
      </c>
      <c r="M35" s="203">
        <v>60.42</v>
      </c>
      <c r="N35" s="203">
        <v>50.24</v>
      </c>
      <c r="O35" s="203">
        <v>70.97</v>
      </c>
      <c r="P35" s="203">
        <v>23.68</v>
      </c>
      <c r="Q35" s="203">
        <v>4.8600000000000003</v>
      </c>
      <c r="R35" s="203">
        <v>8.6999999999999993</v>
      </c>
      <c r="S35" s="203">
        <v>0</v>
      </c>
      <c r="T35" s="203">
        <v>0</v>
      </c>
      <c r="U35" s="203">
        <v>50.12</v>
      </c>
      <c r="V35" s="203">
        <v>0</v>
      </c>
      <c r="W35" s="203">
        <v>9.68</v>
      </c>
      <c r="X35" s="203">
        <v>48.42</v>
      </c>
      <c r="Y35" s="203">
        <v>0</v>
      </c>
      <c r="Z35" s="203">
        <v>118.37</v>
      </c>
      <c r="AA35" s="203">
        <v>38.369999999999997</v>
      </c>
      <c r="AB35" s="203">
        <v>0</v>
      </c>
      <c r="AC35" s="203">
        <v>12.28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9</v>
      </c>
      <c r="AJ35" s="203">
        <v>0</v>
      </c>
      <c r="AK35" s="203">
        <v>80.569999999999993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33.5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67.19</v>
      </c>
      <c r="M36" s="203">
        <v>60.42</v>
      </c>
      <c r="N36" s="203">
        <v>50.24</v>
      </c>
      <c r="O36" s="203">
        <v>70.97</v>
      </c>
      <c r="P36" s="203">
        <v>23.68</v>
      </c>
      <c r="Q36" s="203">
        <v>4.8600000000000003</v>
      </c>
      <c r="R36" s="203">
        <v>8.6999999999999993</v>
      </c>
      <c r="S36" s="203">
        <v>0</v>
      </c>
      <c r="T36" s="203">
        <v>0</v>
      </c>
      <c r="U36" s="203">
        <v>50.12</v>
      </c>
      <c r="V36" s="203">
        <v>0</v>
      </c>
      <c r="W36" s="203">
        <v>9.68</v>
      </c>
      <c r="X36" s="203">
        <v>43.58</v>
      </c>
      <c r="Y36" s="203">
        <v>0</v>
      </c>
      <c r="Z36" s="203">
        <v>118.37</v>
      </c>
      <c r="AA36" s="203">
        <v>38.369999999999997</v>
      </c>
      <c r="AB36" s="203">
        <v>0</v>
      </c>
      <c r="AC36" s="203">
        <v>12.28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9</v>
      </c>
      <c r="AJ36" s="203">
        <v>0</v>
      </c>
      <c r="AK36" s="203">
        <v>80.569999999999993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33.5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67.28</v>
      </c>
      <c r="M37" s="203">
        <v>60.42</v>
      </c>
      <c r="N37" s="203">
        <v>50.24</v>
      </c>
      <c r="O37" s="203">
        <v>70.97</v>
      </c>
      <c r="P37" s="203">
        <v>23.68</v>
      </c>
      <c r="Q37" s="203">
        <v>4.8600000000000003</v>
      </c>
      <c r="R37" s="203">
        <v>8.6999999999999993</v>
      </c>
      <c r="S37" s="203">
        <v>0</v>
      </c>
      <c r="T37" s="203">
        <v>0</v>
      </c>
      <c r="U37" s="203">
        <v>50.12</v>
      </c>
      <c r="V37" s="203">
        <v>0</v>
      </c>
      <c r="W37" s="203">
        <v>9.68</v>
      </c>
      <c r="X37" s="203">
        <v>58.11</v>
      </c>
      <c r="Y37" s="203">
        <v>0</v>
      </c>
      <c r="Z37" s="203">
        <v>58.1</v>
      </c>
      <c r="AA37" s="203">
        <v>19.37</v>
      </c>
      <c r="AB37" s="203">
        <v>0</v>
      </c>
      <c r="AC37" s="203">
        <v>12.28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8.99</v>
      </c>
      <c r="AJ37" s="203">
        <v>0</v>
      </c>
      <c r="AK37" s="203">
        <v>80.569999999999993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33.5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67.28</v>
      </c>
      <c r="M38" s="203">
        <v>60.42</v>
      </c>
      <c r="N38" s="203">
        <v>50.24</v>
      </c>
      <c r="O38" s="203">
        <v>70.97</v>
      </c>
      <c r="P38" s="203">
        <v>23.68</v>
      </c>
      <c r="Q38" s="203">
        <v>4.8600000000000003</v>
      </c>
      <c r="R38" s="203">
        <v>8.6999999999999993</v>
      </c>
      <c r="S38" s="203">
        <v>0</v>
      </c>
      <c r="T38" s="203">
        <v>0</v>
      </c>
      <c r="U38" s="203">
        <v>50.12</v>
      </c>
      <c r="V38" s="203">
        <v>0</v>
      </c>
      <c r="W38" s="203">
        <v>9.68</v>
      </c>
      <c r="X38" s="203">
        <v>29.05</v>
      </c>
      <c r="Y38" s="203">
        <v>0</v>
      </c>
      <c r="Z38" s="203">
        <v>58.1</v>
      </c>
      <c r="AA38" s="203">
        <v>19.37</v>
      </c>
      <c r="AB38" s="203">
        <v>0</v>
      </c>
      <c r="AC38" s="203">
        <v>12.28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9.34</v>
      </c>
      <c r="AJ38" s="203">
        <v>0</v>
      </c>
      <c r="AK38" s="203">
        <v>80.569999999999993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33.5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67.28</v>
      </c>
      <c r="M39" s="203">
        <v>60.42</v>
      </c>
      <c r="N39" s="203">
        <v>50.24</v>
      </c>
      <c r="O39" s="203">
        <v>70.97</v>
      </c>
      <c r="P39" s="203">
        <v>23.68</v>
      </c>
      <c r="Q39" s="203">
        <v>4.8600000000000003</v>
      </c>
      <c r="R39" s="203">
        <v>8.6999999999999993</v>
      </c>
      <c r="S39" s="203">
        <v>0</v>
      </c>
      <c r="T39" s="203">
        <v>0</v>
      </c>
      <c r="U39" s="203">
        <v>50.12</v>
      </c>
      <c r="V39" s="203">
        <v>0</v>
      </c>
      <c r="W39" s="203">
        <v>4.84</v>
      </c>
      <c r="X39" s="203">
        <v>24.21</v>
      </c>
      <c r="Y39" s="203">
        <v>0</v>
      </c>
      <c r="Z39" s="203">
        <v>58.1</v>
      </c>
      <c r="AA39" s="203">
        <v>19.37</v>
      </c>
      <c r="AB39" s="203">
        <v>0</v>
      </c>
      <c r="AC39" s="203">
        <v>12.28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9.34</v>
      </c>
      <c r="AJ39" s="203">
        <v>0</v>
      </c>
      <c r="AK39" s="203">
        <v>80.569999999999993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38.5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67.28</v>
      </c>
      <c r="M40" s="203">
        <v>60.42</v>
      </c>
      <c r="N40" s="203">
        <v>50.24</v>
      </c>
      <c r="O40" s="203">
        <v>70.97</v>
      </c>
      <c r="P40" s="203">
        <v>23.68</v>
      </c>
      <c r="Q40" s="203">
        <v>4.8600000000000003</v>
      </c>
      <c r="R40" s="203">
        <v>8.6999999999999993</v>
      </c>
      <c r="S40" s="203">
        <v>0</v>
      </c>
      <c r="T40" s="203">
        <v>0</v>
      </c>
      <c r="U40" s="203">
        <v>50.12</v>
      </c>
      <c r="V40" s="203">
        <v>0</v>
      </c>
      <c r="W40" s="203">
        <v>4.84</v>
      </c>
      <c r="X40" s="203">
        <v>24.21</v>
      </c>
      <c r="Y40" s="203">
        <v>0</v>
      </c>
      <c r="Z40" s="203">
        <v>58.1</v>
      </c>
      <c r="AA40" s="203">
        <v>19.37</v>
      </c>
      <c r="AB40" s="203">
        <v>0</v>
      </c>
      <c r="AC40" s="203">
        <v>12.28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9.34</v>
      </c>
      <c r="AJ40" s="203">
        <v>0</v>
      </c>
      <c r="AK40" s="203">
        <v>80.569999999999993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38.5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66.819999999999993</v>
      </c>
      <c r="M41" s="203">
        <v>60.42</v>
      </c>
      <c r="N41" s="203">
        <v>50.24</v>
      </c>
      <c r="O41" s="203">
        <v>70.97</v>
      </c>
      <c r="P41" s="203">
        <v>23.68</v>
      </c>
      <c r="Q41" s="203">
        <v>4.8600000000000003</v>
      </c>
      <c r="R41" s="203">
        <v>8.6999999999999993</v>
      </c>
      <c r="S41" s="203">
        <v>0</v>
      </c>
      <c r="T41" s="203">
        <v>0</v>
      </c>
      <c r="U41" s="203">
        <v>50.12</v>
      </c>
      <c r="V41" s="203">
        <v>0</v>
      </c>
      <c r="W41" s="203">
        <v>4.84</v>
      </c>
      <c r="X41" s="203">
        <v>24.21</v>
      </c>
      <c r="Y41" s="203">
        <v>0</v>
      </c>
      <c r="Z41" s="203">
        <v>58.1</v>
      </c>
      <c r="AA41" s="203">
        <v>19.37</v>
      </c>
      <c r="AB41" s="203">
        <v>0</v>
      </c>
      <c r="AC41" s="203">
        <v>12.28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9.34</v>
      </c>
      <c r="AJ41" s="203">
        <v>0</v>
      </c>
      <c r="AK41" s="203">
        <v>80.569999999999993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38.5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66.819999999999993</v>
      </c>
      <c r="M42" s="203">
        <v>60.42</v>
      </c>
      <c r="N42" s="203">
        <v>50.24</v>
      </c>
      <c r="O42" s="203">
        <v>70.97</v>
      </c>
      <c r="P42" s="203">
        <v>23.68</v>
      </c>
      <c r="Q42" s="203">
        <v>4.87</v>
      </c>
      <c r="R42" s="203">
        <v>9.43</v>
      </c>
      <c r="S42" s="203">
        <v>0</v>
      </c>
      <c r="T42" s="203">
        <v>0</v>
      </c>
      <c r="U42" s="203">
        <v>50.12</v>
      </c>
      <c r="V42" s="203">
        <v>0</v>
      </c>
      <c r="W42" s="203">
        <v>4.84</v>
      </c>
      <c r="X42" s="203">
        <v>24.21</v>
      </c>
      <c r="Y42" s="203">
        <v>0</v>
      </c>
      <c r="Z42" s="203">
        <v>58.1</v>
      </c>
      <c r="AA42" s="203">
        <v>19.37</v>
      </c>
      <c r="AB42" s="203">
        <v>0</v>
      </c>
      <c r="AC42" s="203">
        <v>12.28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9.34</v>
      </c>
      <c r="AJ42" s="203">
        <v>0</v>
      </c>
      <c r="AK42" s="203">
        <v>80.569999999999993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38.5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67.28</v>
      </c>
      <c r="M43" s="203">
        <v>60.42</v>
      </c>
      <c r="N43" s="203">
        <v>50.24</v>
      </c>
      <c r="O43" s="203">
        <v>70.97</v>
      </c>
      <c r="P43" s="203">
        <v>23.68</v>
      </c>
      <c r="Q43" s="203">
        <v>4.87</v>
      </c>
      <c r="R43" s="203">
        <v>9.43</v>
      </c>
      <c r="S43" s="203">
        <v>0</v>
      </c>
      <c r="T43" s="203">
        <v>0</v>
      </c>
      <c r="U43" s="203">
        <v>50.12</v>
      </c>
      <c r="V43" s="203">
        <v>0</v>
      </c>
      <c r="W43" s="203">
        <v>4.84</v>
      </c>
      <c r="X43" s="203">
        <v>24.21</v>
      </c>
      <c r="Y43" s="203">
        <v>0</v>
      </c>
      <c r="Z43" s="203">
        <v>58.1</v>
      </c>
      <c r="AA43" s="203">
        <v>19.37</v>
      </c>
      <c r="AB43" s="203">
        <v>0</v>
      </c>
      <c r="AC43" s="203">
        <v>12.28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8.99</v>
      </c>
      <c r="AJ43" s="203">
        <v>0</v>
      </c>
      <c r="AK43" s="203">
        <v>82.72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38.5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67.28</v>
      </c>
      <c r="M44" s="203">
        <v>60.42</v>
      </c>
      <c r="N44" s="203">
        <v>50.24</v>
      </c>
      <c r="O44" s="203">
        <v>70.97</v>
      </c>
      <c r="P44" s="203">
        <v>23.68</v>
      </c>
      <c r="Q44" s="203">
        <v>4.87</v>
      </c>
      <c r="R44" s="203">
        <v>9.43</v>
      </c>
      <c r="S44" s="203">
        <v>0</v>
      </c>
      <c r="T44" s="203">
        <v>0</v>
      </c>
      <c r="U44" s="203">
        <v>50.12</v>
      </c>
      <c r="V44" s="203">
        <v>0</v>
      </c>
      <c r="W44" s="203">
        <v>4.84</v>
      </c>
      <c r="X44" s="203">
        <v>24.21</v>
      </c>
      <c r="Y44" s="203">
        <v>0</v>
      </c>
      <c r="Z44" s="203">
        <v>77.47</v>
      </c>
      <c r="AA44" s="203">
        <v>19.37</v>
      </c>
      <c r="AB44" s="203">
        <v>0</v>
      </c>
      <c r="AC44" s="203">
        <v>12.28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9</v>
      </c>
      <c r="AJ44" s="203">
        <v>0</v>
      </c>
      <c r="AK44" s="203">
        <v>82.72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38.5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67.28</v>
      </c>
      <c r="M45" s="203">
        <v>60.42</v>
      </c>
      <c r="N45" s="203">
        <v>50.24</v>
      </c>
      <c r="O45" s="203">
        <v>70.97</v>
      </c>
      <c r="P45" s="203">
        <v>23.68</v>
      </c>
      <c r="Q45" s="203">
        <v>4.87</v>
      </c>
      <c r="R45" s="203">
        <v>9.43</v>
      </c>
      <c r="S45" s="203">
        <v>0</v>
      </c>
      <c r="T45" s="203">
        <v>0</v>
      </c>
      <c r="U45" s="203">
        <v>50.12</v>
      </c>
      <c r="V45" s="203">
        <v>0</v>
      </c>
      <c r="W45" s="203">
        <v>4.84</v>
      </c>
      <c r="X45" s="203">
        <v>24.21</v>
      </c>
      <c r="Y45" s="203">
        <v>0</v>
      </c>
      <c r="Z45" s="203">
        <v>77.47</v>
      </c>
      <c r="AA45" s="203">
        <v>19.37</v>
      </c>
      <c r="AB45" s="203">
        <v>0</v>
      </c>
      <c r="AC45" s="203">
        <v>12.28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9</v>
      </c>
      <c r="AJ45" s="203">
        <v>0</v>
      </c>
      <c r="AK45" s="203">
        <v>82.72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38.5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67.28</v>
      </c>
      <c r="M46" s="203">
        <v>60.42</v>
      </c>
      <c r="N46" s="203">
        <v>50.24</v>
      </c>
      <c r="O46" s="203">
        <v>70.97</v>
      </c>
      <c r="P46" s="203">
        <v>23.68</v>
      </c>
      <c r="Q46" s="203">
        <v>4.87</v>
      </c>
      <c r="R46" s="203">
        <v>9.43</v>
      </c>
      <c r="S46" s="203">
        <v>0</v>
      </c>
      <c r="T46" s="203">
        <v>0</v>
      </c>
      <c r="U46" s="203">
        <v>50.12</v>
      </c>
      <c r="V46" s="203">
        <v>0</v>
      </c>
      <c r="W46" s="203">
        <v>4.84</v>
      </c>
      <c r="X46" s="203">
        <v>24.21</v>
      </c>
      <c r="Y46" s="203">
        <v>0</v>
      </c>
      <c r="Z46" s="203">
        <v>77.47</v>
      </c>
      <c r="AA46" s="203">
        <v>19.37</v>
      </c>
      <c r="AB46" s="203">
        <v>0</v>
      </c>
      <c r="AC46" s="203">
        <v>12.28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9</v>
      </c>
      <c r="AJ46" s="203">
        <v>0</v>
      </c>
      <c r="AK46" s="203">
        <v>82.72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38.5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67.28</v>
      </c>
      <c r="M47" s="203">
        <v>60.42</v>
      </c>
      <c r="N47" s="203">
        <v>50.24</v>
      </c>
      <c r="O47" s="203">
        <v>70.97</v>
      </c>
      <c r="P47" s="203">
        <v>23.68</v>
      </c>
      <c r="Q47" s="203">
        <v>4.92</v>
      </c>
      <c r="R47" s="203">
        <v>9.52</v>
      </c>
      <c r="S47" s="203">
        <v>0</v>
      </c>
      <c r="T47" s="203">
        <v>0</v>
      </c>
      <c r="U47" s="203">
        <v>50.12</v>
      </c>
      <c r="V47" s="203">
        <v>0</v>
      </c>
      <c r="W47" s="203">
        <v>4.84</v>
      </c>
      <c r="X47" s="203">
        <v>24.21</v>
      </c>
      <c r="Y47" s="203">
        <v>0</v>
      </c>
      <c r="Z47" s="203">
        <v>78.47</v>
      </c>
      <c r="AA47" s="203">
        <v>19.670000000000002</v>
      </c>
      <c r="AB47" s="203">
        <v>0</v>
      </c>
      <c r="AC47" s="203">
        <v>12.28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9</v>
      </c>
      <c r="AJ47" s="203">
        <v>0</v>
      </c>
      <c r="AK47" s="203">
        <v>75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38.5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67.28</v>
      </c>
      <c r="M48" s="203">
        <v>60.42</v>
      </c>
      <c r="N48" s="203">
        <v>50.24</v>
      </c>
      <c r="O48" s="203">
        <v>70.97</v>
      </c>
      <c r="P48" s="203">
        <v>23.68</v>
      </c>
      <c r="Q48" s="203">
        <v>4.92</v>
      </c>
      <c r="R48" s="203">
        <v>9.52</v>
      </c>
      <c r="S48" s="203">
        <v>0</v>
      </c>
      <c r="T48" s="203">
        <v>0</v>
      </c>
      <c r="U48" s="203">
        <v>50.12</v>
      </c>
      <c r="V48" s="203">
        <v>0</v>
      </c>
      <c r="W48" s="203">
        <v>4.84</v>
      </c>
      <c r="X48" s="203">
        <v>24.21</v>
      </c>
      <c r="Y48" s="203">
        <v>0</v>
      </c>
      <c r="Z48" s="203">
        <v>78.47</v>
      </c>
      <c r="AA48" s="203">
        <v>19.670000000000002</v>
      </c>
      <c r="AB48" s="203">
        <v>0</v>
      </c>
      <c r="AC48" s="203">
        <v>12.28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9</v>
      </c>
      <c r="AJ48" s="203">
        <v>0</v>
      </c>
      <c r="AK48" s="203">
        <v>75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38.5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66.819999999999993</v>
      </c>
      <c r="M49" s="203">
        <v>60.42</v>
      </c>
      <c r="N49" s="203">
        <v>50.24</v>
      </c>
      <c r="O49" s="203">
        <v>70.97</v>
      </c>
      <c r="P49" s="203">
        <v>23.68</v>
      </c>
      <c r="Q49" s="203">
        <v>4.92</v>
      </c>
      <c r="R49" s="203">
        <v>9.19</v>
      </c>
      <c r="S49" s="203">
        <v>0</v>
      </c>
      <c r="T49" s="203">
        <v>0</v>
      </c>
      <c r="U49" s="203">
        <v>50.12</v>
      </c>
      <c r="V49" s="203">
        <v>0</v>
      </c>
      <c r="W49" s="203">
        <v>4.84</v>
      </c>
      <c r="X49" s="203">
        <v>14.53</v>
      </c>
      <c r="Y49" s="203">
        <v>0</v>
      </c>
      <c r="Z49" s="203">
        <v>76.27</v>
      </c>
      <c r="AA49" s="203">
        <v>19.37</v>
      </c>
      <c r="AB49" s="203">
        <v>0</v>
      </c>
      <c r="AC49" s="203">
        <v>12.28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8.99</v>
      </c>
      <c r="AJ49" s="203">
        <v>0</v>
      </c>
      <c r="AK49" s="203">
        <v>75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38.5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66.819999999999993</v>
      </c>
      <c r="M50" s="203">
        <v>60.42</v>
      </c>
      <c r="N50" s="203">
        <v>50.24</v>
      </c>
      <c r="O50" s="203">
        <v>70.97</v>
      </c>
      <c r="P50" s="203">
        <v>23.68</v>
      </c>
      <c r="Q50" s="203">
        <v>4.92</v>
      </c>
      <c r="R50" s="203">
        <v>9.19</v>
      </c>
      <c r="S50" s="203">
        <v>0</v>
      </c>
      <c r="T50" s="203">
        <v>0</v>
      </c>
      <c r="U50" s="203">
        <v>50.12</v>
      </c>
      <c r="V50" s="203">
        <v>0</v>
      </c>
      <c r="W50" s="203">
        <v>4.84</v>
      </c>
      <c r="X50" s="203">
        <v>14.53</v>
      </c>
      <c r="Y50" s="203">
        <v>0</v>
      </c>
      <c r="Z50" s="203">
        <v>76.27</v>
      </c>
      <c r="AA50" s="203">
        <v>19.37</v>
      </c>
      <c r="AB50" s="203">
        <v>0</v>
      </c>
      <c r="AC50" s="203">
        <v>12.28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9</v>
      </c>
      <c r="AJ50" s="203">
        <v>0</v>
      </c>
      <c r="AK50" s="203">
        <v>75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38.5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66.819999999999993</v>
      </c>
      <c r="M51" s="203">
        <v>60.42</v>
      </c>
      <c r="N51" s="203">
        <v>50.24</v>
      </c>
      <c r="O51" s="203">
        <v>70.97</v>
      </c>
      <c r="P51" s="203">
        <v>23.68</v>
      </c>
      <c r="Q51" s="203">
        <v>4.92</v>
      </c>
      <c r="R51" s="203">
        <v>9.19</v>
      </c>
      <c r="S51" s="203">
        <v>0</v>
      </c>
      <c r="T51" s="203">
        <v>0</v>
      </c>
      <c r="U51" s="203">
        <v>50.12</v>
      </c>
      <c r="V51" s="203">
        <v>0</v>
      </c>
      <c r="W51" s="203">
        <v>4.84</v>
      </c>
      <c r="X51" s="203">
        <v>14.53</v>
      </c>
      <c r="Y51" s="203">
        <v>0</v>
      </c>
      <c r="Z51" s="203">
        <v>76.27</v>
      </c>
      <c r="AA51" s="203">
        <v>19.37</v>
      </c>
      <c r="AB51" s="203">
        <v>0</v>
      </c>
      <c r="AC51" s="203">
        <v>12.28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8.39</v>
      </c>
      <c r="AJ51" s="203">
        <v>0</v>
      </c>
      <c r="AK51" s="203">
        <v>80.569999999999993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38.5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66.819999999999993</v>
      </c>
      <c r="M52" s="203">
        <v>60.42</v>
      </c>
      <c r="N52" s="203">
        <v>50.24</v>
      </c>
      <c r="O52" s="203">
        <v>70.97</v>
      </c>
      <c r="P52" s="203">
        <v>23.68</v>
      </c>
      <c r="Q52" s="203">
        <v>4.92</v>
      </c>
      <c r="R52" s="203">
        <v>9.19</v>
      </c>
      <c r="S52" s="203">
        <v>0</v>
      </c>
      <c r="T52" s="203">
        <v>0</v>
      </c>
      <c r="U52" s="203">
        <v>50.12</v>
      </c>
      <c r="V52" s="203">
        <v>0</v>
      </c>
      <c r="W52" s="203">
        <v>4.84</v>
      </c>
      <c r="X52" s="203">
        <v>14.53</v>
      </c>
      <c r="Y52" s="203">
        <v>0</v>
      </c>
      <c r="Z52" s="203">
        <v>76.27</v>
      </c>
      <c r="AA52" s="203">
        <v>19.37</v>
      </c>
      <c r="AB52" s="203">
        <v>0</v>
      </c>
      <c r="AC52" s="203">
        <v>12.28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8.39</v>
      </c>
      <c r="AJ52" s="203">
        <v>0</v>
      </c>
      <c r="AK52" s="203">
        <v>80.569999999999993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38.5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67.28</v>
      </c>
      <c r="M53" s="203">
        <v>60.42</v>
      </c>
      <c r="N53" s="203">
        <v>50.24</v>
      </c>
      <c r="O53" s="203">
        <v>70.97</v>
      </c>
      <c r="P53" s="203">
        <v>23.68</v>
      </c>
      <c r="Q53" s="203">
        <v>4.97</v>
      </c>
      <c r="R53" s="203">
        <v>9.43</v>
      </c>
      <c r="S53" s="203">
        <v>0</v>
      </c>
      <c r="T53" s="203">
        <v>0</v>
      </c>
      <c r="U53" s="203">
        <v>43.63</v>
      </c>
      <c r="V53" s="203">
        <v>0</v>
      </c>
      <c r="W53" s="203">
        <v>4.84</v>
      </c>
      <c r="X53" s="203">
        <v>14.53</v>
      </c>
      <c r="Y53" s="203">
        <v>0</v>
      </c>
      <c r="Z53" s="203">
        <v>67.8</v>
      </c>
      <c r="AA53" s="203">
        <v>19.37</v>
      </c>
      <c r="AB53" s="203">
        <v>0</v>
      </c>
      <c r="AC53" s="203">
        <v>12.28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8.39</v>
      </c>
      <c r="AJ53" s="203">
        <v>0</v>
      </c>
      <c r="AK53" s="203">
        <v>82.72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38.5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67.28</v>
      </c>
      <c r="M54" s="203">
        <v>60.42</v>
      </c>
      <c r="N54" s="203">
        <v>50.24</v>
      </c>
      <c r="O54" s="203">
        <v>70.97</v>
      </c>
      <c r="P54" s="203">
        <v>23.68</v>
      </c>
      <c r="Q54" s="203">
        <v>4.97</v>
      </c>
      <c r="R54" s="203">
        <v>9.43</v>
      </c>
      <c r="S54" s="203">
        <v>0</v>
      </c>
      <c r="T54" s="203">
        <v>0</v>
      </c>
      <c r="U54" s="203">
        <v>40.1</v>
      </c>
      <c r="V54" s="203">
        <v>0</v>
      </c>
      <c r="W54" s="203">
        <v>4.84</v>
      </c>
      <c r="X54" s="203">
        <v>14.53</v>
      </c>
      <c r="Y54" s="203">
        <v>0</v>
      </c>
      <c r="Z54" s="203">
        <v>67.8</v>
      </c>
      <c r="AA54" s="203">
        <v>19.37</v>
      </c>
      <c r="AB54" s="203">
        <v>0</v>
      </c>
      <c r="AC54" s="203">
        <v>12.28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8.99</v>
      </c>
      <c r="AJ54" s="203">
        <v>0</v>
      </c>
      <c r="AK54" s="203">
        <v>82.72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38.5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67.34</v>
      </c>
      <c r="M55" s="203">
        <v>60.42</v>
      </c>
      <c r="N55" s="203">
        <v>50.24</v>
      </c>
      <c r="O55" s="203">
        <v>70.97</v>
      </c>
      <c r="P55" s="203">
        <v>23.68</v>
      </c>
      <c r="Q55" s="203">
        <v>4.97</v>
      </c>
      <c r="R55" s="203">
        <v>8</v>
      </c>
      <c r="S55" s="203">
        <v>0</v>
      </c>
      <c r="T55" s="203">
        <v>0</v>
      </c>
      <c r="U55" s="203">
        <v>40.1</v>
      </c>
      <c r="V55" s="203">
        <v>0</v>
      </c>
      <c r="W55" s="203">
        <v>4.84</v>
      </c>
      <c r="X55" s="203">
        <v>14.53</v>
      </c>
      <c r="Y55" s="203">
        <v>0</v>
      </c>
      <c r="Z55" s="203">
        <v>67.8</v>
      </c>
      <c r="AA55" s="203">
        <v>19.37</v>
      </c>
      <c r="AB55" s="203">
        <v>0</v>
      </c>
      <c r="AC55" s="203">
        <v>12.28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8.43</v>
      </c>
      <c r="AJ55" s="203">
        <v>0</v>
      </c>
      <c r="AK55" s="203">
        <v>82.72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38.5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67.39</v>
      </c>
      <c r="M56" s="203">
        <v>60.42</v>
      </c>
      <c r="N56" s="203">
        <v>50.24</v>
      </c>
      <c r="O56" s="203">
        <v>70.97</v>
      </c>
      <c r="P56" s="203">
        <v>23.68</v>
      </c>
      <c r="Q56" s="203">
        <v>5.0999999999999996</v>
      </c>
      <c r="R56" s="203">
        <v>8</v>
      </c>
      <c r="S56" s="203">
        <v>0</v>
      </c>
      <c r="T56" s="203">
        <v>0</v>
      </c>
      <c r="U56" s="203">
        <v>40.1</v>
      </c>
      <c r="V56" s="203">
        <v>0</v>
      </c>
      <c r="W56" s="203">
        <v>4.84</v>
      </c>
      <c r="X56" s="203">
        <v>14.53</v>
      </c>
      <c r="Y56" s="203">
        <v>0</v>
      </c>
      <c r="Z56" s="203">
        <v>67.8</v>
      </c>
      <c r="AA56" s="203">
        <v>19.37</v>
      </c>
      <c r="AB56" s="203">
        <v>0</v>
      </c>
      <c r="AC56" s="203">
        <v>12.28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8.99</v>
      </c>
      <c r="AJ56" s="203">
        <v>0</v>
      </c>
      <c r="AK56" s="203">
        <v>82.72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38.5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67.39</v>
      </c>
      <c r="M57" s="203">
        <v>60.42</v>
      </c>
      <c r="N57" s="203">
        <v>50.24</v>
      </c>
      <c r="O57" s="203">
        <v>70.97</v>
      </c>
      <c r="P57" s="203">
        <v>23.68</v>
      </c>
      <c r="Q57" s="203">
        <v>5.0999999999999996</v>
      </c>
      <c r="R57" s="203">
        <v>8</v>
      </c>
      <c r="S57" s="203">
        <v>0</v>
      </c>
      <c r="T57" s="203">
        <v>0</v>
      </c>
      <c r="U57" s="203">
        <v>40.1</v>
      </c>
      <c r="V57" s="203">
        <v>0</v>
      </c>
      <c r="W57" s="203">
        <v>19.100000000000001</v>
      </c>
      <c r="X57" s="203">
        <v>62.74</v>
      </c>
      <c r="Y57" s="203">
        <v>0</v>
      </c>
      <c r="Z57" s="203">
        <v>58.1</v>
      </c>
      <c r="AA57" s="203">
        <v>19.37</v>
      </c>
      <c r="AB57" s="203">
        <v>0</v>
      </c>
      <c r="AC57" s="203">
        <v>12.28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8.99</v>
      </c>
      <c r="AJ57" s="203">
        <v>0</v>
      </c>
      <c r="AK57" s="203">
        <v>82.72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38.5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67.39</v>
      </c>
      <c r="M58" s="203">
        <v>60.42</v>
      </c>
      <c r="N58" s="203">
        <v>50.24</v>
      </c>
      <c r="O58" s="203">
        <v>70.97</v>
      </c>
      <c r="P58" s="203">
        <v>23.68</v>
      </c>
      <c r="Q58" s="203">
        <v>5.0999999999999996</v>
      </c>
      <c r="R58" s="203">
        <v>8</v>
      </c>
      <c r="S58" s="203">
        <v>0</v>
      </c>
      <c r="T58" s="203">
        <v>0</v>
      </c>
      <c r="U58" s="203">
        <v>40.1</v>
      </c>
      <c r="V58" s="203">
        <v>0</v>
      </c>
      <c r="W58" s="203">
        <v>19.100000000000001</v>
      </c>
      <c r="X58" s="203">
        <v>62.74</v>
      </c>
      <c r="Y58" s="203">
        <v>0</v>
      </c>
      <c r="Z58" s="203">
        <v>58.1</v>
      </c>
      <c r="AA58" s="203">
        <v>19.37</v>
      </c>
      <c r="AB58" s="203">
        <v>0</v>
      </c>
      <c r="AC58" s="203">
        <v>12.28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8.99</v>
      </c>
      <c r="AJ58" s="203">
        <v>0</v>
      </c>
      <c r="AK58" s="203">
        <v>82.72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38.5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66.819999999999993</v>
      </c>
      <c r="M59" s="203">
        <v>60.42</v>
      </c>
      <c r="N59" s="203">
        <v>50.24</v>
      </c>
      <c r="O59" s="203">
        <v>70.97</v>
      </c>
      <c r="P59" s="203">
        <v>23.68</v>
      </c>
      <c r="Q59" s="203">
        <v>5.0999999999999996</v>
      </c>
      <c r="R59" s="203">
        <v>8</v>
      </c>
      <c r="S59" s="203">
        <v>0</v>
      </c>
      <c r="T59" s="203">
        <v>0</v>
      </c>
      <c r="U59" s="203">
        <v>40.1</v>
      </c>
      <c r="V59" s="203">
        <v>0</v>
      </c>
      <c r="W59" s="203">
        <v>19.100000000000001</v>
      </c>
      <c r="X59" s="203">
        <v>62.74</v>
      </c>
      <c r="Y59" s="203">
        <v>0</v>
      </c>
      <c r="Z59" s="203">
        <v>58.1</v>
      </c>
      <c r="AA59" s="203">
        <v>19.53</v>
      </c>
      <c r="AB59" s="203">
        <v>0</v>
      </c>
      <c r="AC59" s="203">
        <v>12.28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8.99</v>
      </c>
      <c r="AJ59" s="203">
        <v>0</v>
      </c>
      <c r="AK59" s="203">
        <v>82.72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38.5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66.819999999999993</v>
      </c>
      <c r="M60" s="203">
        <v>60.42</v>
      </c>
      <c r="N60" s="203">
        <v>50.24</v>
      </c>
      <c r="O60" s="203">
        <v>70.97</v>
      </c>
      <c r="P60" s="203">
        <v>23.68</v>
      </c>
      <c r="Q60" s="203">
        <v>5.0999999999999996</v>
      </c>
      <c r="R60" s="203">
        <v>8</v>
      </c>
      <c r="S60" s="203">
        <v>0</v>
      </c>
      <c r="T60" s="203">
        <v>0</v>
      </c>
      <c r="U60" s="203">
        <v>40.1</v>
      </c>
      <c r="V60" s="203">
        <v>0</v>
      </c>
      <c r="W60" s="203">
        <v>19.100000000000001</v>
      </c>
      <c r="X60" s="203">
        <v>62.74</v>
      </c>
      <c r="Y60" s="203">
        <v>0</v>
      </c>
      <c r="Z60" s="203">
        <v>58.11</v>
      </c>
      <c r="AA60" s="203">
        <v>19.53</v>
      </c>
      <c r="AB60" s="203">
        <v>0</v>
      </c>
      <c r="AC60" s="203">
        <v>12.28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8.99</v>
      </c>
      <c r="AJ60" s="203">
        <v>0</v>
      </c>
      <c r="AK60" s="203">
        <v>82.72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38.5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66.819999999999993</v>
      </c>
      <c r="M61" s="203">
        <v>60.42</v>
      </c>
      <c r="N61" s="203">
        <v>50.24</v>
      </c>
      <c r="O61" s="203">
        <v>70.97</v>
      </c>
      <c r="P61" s="203">
        <v>23.68</v>
      </c>
      <c r="Q61" s="203">
        <v>5.0999999999999996</v>
      </c>
      <c r="R61" s="203">
        <v>8</v>
      </c>
      <c r="S61" s="203">
        <v>0</v>
      </c>
      <c r="T61" s="203">
        <v>0</v>
      </c>
      <c r="U61" s="203">
        <v>40.1</v>
      </c>
      <c r="V61" s="203">
        <v>0</v>
      </c>
      <c r="W61" s="203">
        <v>15.78</v>
      </c>
      <c r="X61" s="203">
        <v>62.74</v>
      </c>
      <c r="Y61" s="203">
        <v>0</v>
      </c>
      <c r="Z61" s="203">
        <v>58.11</v>
      </c>
      <c r="AA61" s="203">
        <v>19.53</v>
      </c>
      <c r="AB61" s="203">
        <v>0</v>
      </c>
      <c r="AC61" s="203">
        <v>12.28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8.43</v>
      </c>
      <c r="AJ61" s="203">
        <v>0</v>
      </c>
      <c r="AK61" s="203">
        <v>82.72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38.5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66.819999999999993</v>
      </c>
      <c r="M62" s="203">
        <v>60.42</v>
      </c>
      <c r="N62" s="203">
        <v>50.24</v>
      </c>
      <c r="O62" s="203">
        <v>70.97</v>
      </c>
      <c r="P62" s="203">
        <v>23.68</v>
      </c>
      <c r="Q62" s="203">
        <v>4.9800000000000004</v>
      </c>
      <c r="R62" s="203">
        <v>8</v>
      </c>
      <c r="S62" s="203">
        <v>0</v>
      </c>
      <c r="T62" s="203">
        <v>0</v>
      </c>
      <c r="U62" s="203">
        <v>40.1</v>
      </c>
      <c r="V62" s="203">
        <v>0</v>
      </c>
      <c r="W62" s="203">
        <v>14.72</v>
      </c>
      <c r="X62" s="203">
        <v>62.74</v>
      </c>
      <c r="Y62" s="203">
        <v>0</v>
      </c>
      <c r="Z62" s="203">
        <v>58.11</v>
      </c>
      <c r="AA62" s="203">
        <v>19.53</v>
      </c>
      <c r="AB62" s="203">
        <v>0</v>
      </c>
      <c r="AC62" s="203">
        <v>12.28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8.99</v>
      </c>
      <c r="AJ62" s="203">
        <v>0</v>
      </c>
      <c r="AK62" s="203">
        <v>82.72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38.5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66.819999999999993</v>
      </c>
      <c r="M63" s="203">
        <v>60.42</v>
      </c>
      <c r="N63" s="203">
        <v>50.24</v>
      </c>
      <c r="O63" s="203">
        <v>70.97</v>
      </c>
      <c r="P63" s="203">
        <v>23.68</v>
      </c>
      <c r="Q63" s="203">
        <v>4</v>
      </c>
      <c r="R63" s="203">
        <v>8</v>
      </c>
      <c r="S63" s="203">
        <v>0</v>
      </c>
      <c r="T63" s="203">
        <v>0</v>
      </c>
      <c r="U63" s="203">
        <v>40.1</v>
      </c>
      <c r="V63" s="203">
        <v>0</v>
      </c>
      <c r="W63" s="203">
        <v>14.72</v>
      </c>
      <c r="X63" s="203">
        <v>62.74</v>
      </c>
      <c r="Y63" s="203">
        <v>0</v>
      </c>
      <c r="Z63" s="203">
        <v>58.11</v>
      </c>
      <c r="AA63" s="203">
        <v>19.37</v>
      </c>
      <c r="AB63" s="203">
        <v>0</v>
      </c>
      <c r="AC63" s="203">
        <v>12.28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8.99</v>
      </c>
      <c r="AJ63" s="203">
        <v>0</v>
      </c>
      <c r="AK63" s="203">
        <v>82.72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38.5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66.819999999999993</v>
      </c>
      <c r="M64" s="203">
        <v>60.42</v>
      </c>
      <c r="N64" s="203">
        <v>50.24</v>
      </c>
      <c r="O64" s="203">
        <v>70.97</v>
      </c>
      <c r="P64" s="203">
        <v>23.68</v>
      </c>
      <c r="Q64" s="203">
        <v>4</v>
      </c>
      <c r="R64" s="203">
        <v>8</v>
      </c>
      <c r="S64" s="203">
        <v>0</v>
      </c>
      <c r="T64" s="203">
        <v>0</v>
      </c>
      <c r="U64" s="203">
        <v>40.1</v>
      </c>
      <c r="V64" s="203">
        <v>0</v>
      </c>
      <c r="W64" s="203">
        <v>14.72</v>
      </c>
      <c r="X64" s="203">
        <v>62.74</v>
      </c>
      <c r="Y64" s="203">
        <v>0</v>
      </c>
      <c r="Z64" s="203">
        <v>58.11</v>
      </c>
      <c r="AA64" s="203">
        <v>19.37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8.99</v>
      </c>
      <c r="AJ64" s="203">
        <v>0</v>
      </c>
      <c r="AK64" s="203">
        <v>82.72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38.5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66.819999999999993</v>
      </c>
      <c r="M65" s="203">
        <v>60.42</v>
      </c>
      <c r="N65" s="203">
        <v>50.24</v>
      </c>
      <c r="O65" s="203">
        <v>70.97</v>
      </c>
      <c r="P65" s="203">
        <v>23.68</v>
      </c>
      <c r="Q65" s="203">
        <v>4</v>
      </c>
      <c r="R65" s="203">
        <v>8</v>
      </c>
      <c r="S65" s="203">
        <v>0</v>
      </c>
      <c r="T65" s="203">
        <v>0</v>
      </c>
      <c r="U65" s="203">
        <v>40.1</v>
      </c>
      <c r="V65" s="203">
        <v>0</v>
      </c>
      <c r="W65" s="203">
        <v>14.72</v>
      </c>
      <c r="X65" s="203">
        <v>62.74</v>
      </c>
      <c r="Y65" s="203">
        <v>0</v>
      </c>
      <c r="Z65" s="203">
        <v>58.11</v>
      </c>
      <c r="AA65" s="203">
        <v>19.37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8.99</v>
      </c>
      <c r="AJ65" s="203">
        <v>0</v>
      </c>
      <c r="AK65" s="203">
        <v>82.72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38.5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66.819999999999993</v>
      </c>
      <c r="M66" s="203">
        <v>60.42</v>
      </c>
      <c r="N66" s="203">
        <v>50.24</v>
      </c>
      <c r="O66" s="203">
        <v>70.97</v>
      </c>
      <c r="P66" s="203">
        <v>23.68</v>
      </c>
      <c r="Q66" s="203">
        <v>4</v>
      </c>
      <c r="R66" s="203">
        <v>8</v>
      </c>
      <c r="S66" s="203">
        <v>0</v>
      </c>
      <c r="T66" s="203">
        <v>0</v>
      </c>
      <c r="U66" s="203">
        <v>40.1</v>
      </c>
      <c r="V66" s="203">
        <v>0</v>
      </c>
      <c r="W66" s="203">
        <v>14.72</v>
      </c>
      <c r="X66" s="203">
        <v>62.74</v>
      </c>
      <c r="Y66" s="203">
        <v>0</v>
      </c>
      <c r="Z66" s="203">
        <v>58.11</v>
      </c>
      <c r="AA66" s="203">
        <v>19.37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9.9</v>
      </c>
      <c r="AJ66" s="203">
        <v>0</v>
      </c>
      <c r="AK66" s="203">
        <v>82.72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38.5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66.819999999999993</v>
      </c>
      <c r="M67" s="203">
        <v>60.42</v>
      </c>
      <c r="N67" s="203">
        <v>50.24</v>
      </c>
      <c r="O67" s="203">
        <v>70.97</v>
      </c>
      <c r="P67" s="203">
        <v>23.68</v>
      </c>
      <c r="Q67" s="203">
        <v>4</v>
      </c>
      <c r="R67" s="203">
        <v>8</v>
      </c>
      <c r="S67" s="203">
        <v>0</v>
      </c>
      <c r="T67" s="203">
        <v>0</v>
      </c>
      <c r="U67" s="203">
        <v>40.1</v>
      </c>
      <c r="V67" s="203">
        <v>0</v>
      </c>
      <c r="W67" s="203">
        <v>14.72</v>
      </c>
      <c r="X67" s="203">
        <v>62.74</v>
      </c>
      <c r="Y67" s="203">
        <v>0</v>
      </c>
      <c r="Z67" s="203">
        <v>58.11</v>
      </c>
      <c r="AA67" s="203">
        <v>19.37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9.9</v>
      </c>
      <c r="AJ67" s="203">
        <v>0</v>
      </c>
      <c r="AK67" s="203">
        <v>82.72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38.5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66.819999999999993</v>
      </c>
      <c r="M68" s="203">
        <v>60.42</v>
      </c>
      <c r="N68" s="203">
        <v>50.24</v>
      </c>
      <c r="O68" s="203">
        <v>70.97</v>
      </c>
      <c r="P68" s="203">
        <v>23.68</v>
      </c>
      <c r="Q68" s="203">
        <v>4</v>
      </c>
      <c r="R68" s="203">
        <v>8</v>
      </c>
      <c r="S68" s="203">
        <v>0</v>
      </c>
      <c r="T68" s="203">
        <v>0</v>
      </c>
      <c r="U68" s="203">
        <v>40.1</v>
      </c>
      <c r="V68" s="203">
        <v>0</v>
      </c>
      <c r="W68" s="203">
        <v>14.72</v>
      </c>
      <c r="X68" s="203">
        <v>62.74</v>
      </c>
      <c r="Y68" s="203">
        <v>0</v>
      </c>
      <c r="Z68" s="203">
        <v>58.11</v>
      </c>
      <c r="AA68" s="203">
        <v>19.37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9.9</v>
      </c>
      <c r="AJ68" s="203">
        <v>0</v>
      </c>
      <c r="AK68" s="203">
        <v>82.72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38.5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66.819999999999993</v>
      </c>
      <c r="M69" s="203">
        <v>60.42</v>
      </c>
      <c r="N69" s="203">
        <v>50.24</v>
      </c>
      <c r="O69" s="203">
        <v>70.97</v>
      </c>
      <c r="P69" s="203">
        <v>23.68</v>
      </c>
      <c r="Q69" s="203">
        <v>4</v>
      </c>
      <c r="R69" s="203">
        <v>8</v>
      </c>
      <c r="S69" s="203">
        <v>0</v>
      </c>
      <c r="T69" s="203">
        <v>0</v>
      </c>
      <c r="U69" s="203">
        <v>40.1</v>
      </c>
      <c r="V69" s="203">
        <v>0</v>
      </c>
      <c r="W69" s="203">
        <v>14.72</v>
      </c>
      <c r="X69" s="203">
        <v>62.74</v>
      </c>
      <c r="Y69" s="203">
        <v>0</v>
      </c>
      <c r="Z69" s="203">
        <v>58.11</v>
      </c>
      <c r="AA69" s="203">
        <v>19.37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9.9</v>
      </c>
      <c r="AJ69" s="203">
        <v>0</v>
      </c>
      <c r="AK69" s="203">
        <v>82.72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38.5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66.819999999999993</v>
      </c>
      <c r="M70" s="203">
        <v>60.42</v>
      </c>
      <c r="N70" s="203">
        <v>50.24</v>
      </c>
      <c r="O70" s="203">
        <v>70.97</v>
      </c>
      <c r="P70" s="203">
        <v>23.68</v>
      </c>
      <c r="Q70" s="203">
        <v>4</v>
      </c>
      <c r="R70" s="203">
        <v>8</v>
      </c>
      <c r="S70" s="203">
        <v>0</v>
      </c>
      <c r="T70" s="203">
        <v>0</v>
      </c>
      <c r="U70" s="203">
        <v>40.1</v>
      </c>
      <c r="V70" s="203">
        <v>0</v>
      </c>
      <c r="W70" s="203">
        <v>14.72</v>
      </c>
      <c r="X70" s="203">
        <v>62.74</v>
      </c>
      <c r="Y70" s="203">
        <v>0</v>
      </c>
      <c r="Z70" s="203">
        <v>58.11</v>
      </c>
      <c r="AA70" s="203">
        <v>19.37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9.9</v>
      </c>
      <c r="AJ70" s="203">
        <v>0</v>
      </c>
      <c r="AK70" s="203">
        <v>82.72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38.5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66.819999999999993</v>
      </c>
      <c r="M71" s="203">
        <v>60.42</v>
      </c>
      <c r="N71" s="203">
        <v>50.24</v>
      </c>
      <c r="O71" s="203">
        <v>70.97</v>
      </c>
      <c r="P71" s="203">
        <v>23.68</v>
      </c>
      <c r="Q71" s="203">
        <v>4</v>
      </c>
      <c r="R71" s="203">
        <v>8</v>
      </c>
      <c r="S71" s="203">
        <v>0</v>
      </c>
      <c r="T71" s="203">
        <v>0</v>
      </c>
      <c r="U71" s="203">
        <v>40.1</v>
      </c>
      <c r="V71" s="203">
        <v>0</v>
      </c>
      <c r="W71" s="203">
        <v>14.72</v>
      </c>
      <c r="X71" s="203">
        <v>62.74</v>
      </c>
      <c r="Y71" s="203">
        <v>0</v>
      </c>
      <c r="Z71" s="203">
        <v>58.11</v>
      </c>
      <c r="AA71" s="203">
        <v>19.37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9.9</v>
      </c>
      <c r="AJ71" s="203">
        <v>0</v>
      </c>
      <c r="AK71" s="203">
        <v>80.569999999999993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38.5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66.819999999999993</v>
      </c>
      <c r="M72" s="203">
        <v>60.42</v>
      </c>
      <c r="N72" s="203">
        <v>50.24</v>
      </c>
      <c r="O72" s="203">
        <v>70.97</v>
      </c>
      <c r="P72" s="203">
        <v>23.68</v>
      </c>
      <c r="Q72" s="203">
        <v>4</v>
      </c>
      <c r="R72" s="203">
        <v>8</v>
      </c>
      <c r="S72" s="203">
        <v>0</v>
      </c>
      <c r="T72" s="203">
        <v>0</v>
      </c>
      <c r="U72" s="203">
        <v>40.1</v>
      </c>
      <c r="V72" s="203">
        <v>0</v>
      </c>
      <c r="W72" s="203">
        <v>14.72</v>
      </c>
      <c r="X72" s="203">
        <v>62.74</v>
      </c>
      <c r="Y72" s="203">
        <v>0</v>
      </c>
      <c r="Z72" s="203">
        <v>58.11</v>
      </c>
      <c r="AA72" s="203">
        <v>19.37</v>
      </c>
      <c r="AB72" s="203">
        <v>0</v>
      </c>
      <c r="AC72" s="203">
        <v>12.76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9.9</v>
      </c>
      <c r="AJ72" s="203">
        <v>0</v>
      </c>
      <c r="AK72" s="203">
        <v>75.84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38.5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66.819999999999993</v>
      </c>
      <c r="M73" s="203">
        <v>60.42</v>
      </c>
      <c r="N73" s="203">
        <v>50.24</v>
      </c>
      <c r="O73" s="203">
        <v>70.97</v>
      </c>
      <c r="P73" s="203">
        <v>23.68</v>
      </c>
      <c r="Q73" s="203">
        <v>4</v>
      </c>
      <c r="R73" s="203">
        <v>8</v>
      </c>
      <c r="S73" s="203">
        <v>0</v>
      </c>
      <c r="T73" s="203">
        <v>0</v>
      </c>
      <c r="U73" s="203">
        <v>40.1</v>
      </c>
      <c r="V73" s="203">
        <v>0</v>
      </c>
      <c r="W73" s="203">
        <v>14.72</v>
      </c>
      <c r="X73" s="203">
        <v>62.74</v>
      </c>
      <c r="Y73" s="203">
        <v>0</v>
      </c>
      <c r="Z73" s="203">
        <v>58.11</v>
      </c>
      <c r="AA73" s="203">
        <v>19.37</v>
      </c>
      <c r="AB73" s="203">
        <v>0</v>
      </c>
      <c r="AC73" s="203">
        <v>12.76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9.9</v>
      </c>
      <c r="AJ73" s="203">
        <v>0</v>
      </c>
      <c r="AK73" s="203">
        <v>79.099999999999994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27.26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66.819999999999993</v>
      </c>
      <c r="M74" s="203">
        <v>60.42</v>
      </c>
      <c r="N74" s="203">
        <v>50.24</v>
      </c>
      <c r="O74" s="203">
        <v>70.97</v>
      </c>
      <c r="P74" s="203">
        <v>23.68</v>
      </c>
      <c r="Q74" s="203">
        <v>4</v>
      </c>
      <c r="R74" s="203">
        <v>8</v>
      </c>
      <c r="S74" s="203">
        <v>0</v>
      </c>
      <c r="T74" s="203">
        <v>0</v>
      </c>
      <c r="U74" s="203">
        <v>40.1</v>
      </c>
      <c r="V74" s="203">
        <v>0</v>
      </c>
      <c r="W74" s="203">
        <v>14.72</v>
      </c>
      <c r="X74" s="203">
        <v>62.74</v>
      </c>
      <c r="Y74" s="203">
        <v>0</v>
      </c>
      <c r="Z74" s="203">
        <v>58.11</v>
      </c>
      <c r="AA74" s="203">
        <v>19.37</v>
      </c>
      <c r="AB74" s="203">
        <v>0</v>
      </c>
      <c r="AC74" s="203">
        <v>12.76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9.9</v>
      </c>
      <c r="AJ74" s="203">
        <v>0</v>
      </c>
      <c r="AK74" s="203">
        <v>79.099999999999994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16.2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66.98</v>
      </c>
      <c r="M75" s="203">
        <v>60.42</v>
      </c>
      <c r="N75" s="203">
        <v>50.24</v>
      </c>
      <c r="O75" s="203">
        <v>70.97</v>
      </c>
      <c r="P75" s="203">
        <v>23.68</v>
      </c>
      <c r="Q75" s="203">
        <v>4</v>
      </c>
      <c r="R75" s="203">
        <v>8</v>
      </c>
      <c r="S75" s="203">
        <v>0</v>
      </c>
      <c r="T75" s="203">
        <v>0</v>
      </c>
      <c r="U75" s="203">
        <v>40.1</v>
      </c>
      <c r="V75" s="203">
        <v>7.72</v>
      </c>
      <c r="W75" s="203">
        <v>14.72</v>
      </c>
      <c r="X75" s="203">
        <v>62.74</v>
      </c>
      <c r="Y75" s="203">
        <v>0</v>
      </c>
      <c r="Z75" s="203">
        <v>113.02</v>
      </c>
      <c r="AA75" s="203">
        <v>38.369999999999997</v>
      </c>
      <c r="AB75" s="203">
        <v>0</v>
      </c>
      <c r="AC75" s="203">
        <v>12.76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10.47</v>
      </c>
      <c r="AJ75" s="203">
        <v>0</v>
      </c>
      <c r="AK75" s="203">
        <v>79.099999999999994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66.98</v>
      </c>
      <c r="M76" s="203">
        <v>60.42</v>
      </c>
      <c r="N76" s="203">
        <v>50.24</v>
      </c>
      <c r="O76" s="203">
        <v>70.97</v>
      </c>
      <c r="P76" s="203">
        <v>23.68</v>
      </c>
      <c r="Q76" s="203">
        <v>4</v>
      </c>
      <c r="R76" s="203">
        <v>8</v>
      </c>
      <c r="S76" s="203">
        <v>0</v>
      </c>
      <c r="T76" s="203">
        <v>0</v>
      </c>
      <c r="U76" s="203">
        <v>40.1</v>
      </c>
      <c r="V76" s="203">
        <v>7.72</v>
      </c>
      <c r="W76" s="203">
        <v>14.72</v>
      </c>
      <c r="X76" s="203">
        <v>62.74</v>
      </c>
      <c r="Y76" s="203">
        <v>0</v>
      </c>
      <c r="Z76" s="203">
        <v>118.37</v>
      </c>
      <c r="AA76" s="203">
        <v>38.369999999999997</v>
      </c>
      <c r="AB76" s="203">
        <v>0</v>
      </c>
      <c r="AC76" s="203">
        <v>12.76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10.47</v>
      </c>
      <c r="AJ76" s="203">
        <v>0</v>
      </c>
      <c r="AK76" s="203">
        <v>79.099999999999994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66.98</v>
      </c>
      <c r="M77" s="203">
        <v>60.42</v>
      </c>
      <c r="N77" s="203">
        <v>50.24</v>
      </c>
      <c r="O77" s="203">
        <v>70.97</v>
      </c>
      <c r="P77" s="203">
        <v>23.68</v>
      </c>
      <c r="Q77" s="203">
        <v>3.48</v>
      </c>
      <c r="R77" s="203">
        <v>7</v>
      </c>
      <c r="S77" s="203">
        <v>0</v>
      </c>
      <c r="T77" s="203">
        <v>0</v>
      </c>
      <c r="U77" s="203">
        <v>40.1</v>
      </c>
      <c r="V77" s="203">
        <v>0</v>
      </c>
      <c r="W77" s="203">
        <v>19.37</v>
      </c>
      <c r="X77" s="203">
        <v>62.74</v>
      </c>
      <c r="Y77" s="203">
        <v>0</v>
      </c>
      <c r="Z77" s="203">
        <v>118.37</v>
      </c>
      <c r="AA77" s="203">
        <v>37.68</v>
      </c>
      <c r="AB77" s="203">
        <v>0</v>
      </c>
      <c r="AC77" s="203">
        <v>13.57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10.47</v>
      </c>
      <c r="AJ77" s="203">
        <v>0</v>
      </c>
      <c r="AK77" s="203">
        <v>79.099999999999994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66.819999999999993</v>
      </c>
      <c r="M78" s="203">
        <v>60.42</v>
      </c>
      <c r="N78" s="203">
        <v>50.24</v>
      </c>
      <c r="O78" s="203">
        <v>70.97</v>
      </c>
      <c r="P78" s="203">
        <v>23.68</v>
      </c>
      <c r="Q78" s="203">
        <v>2.91</v>
      </c>
      <c r="R78" s="203">
        <v>6.78</v>
      </c>
      <c r="S78" s="203">
        <v>0</v>
      </c>
      <c r="T78" s="203">
        <v>0</v>
      </c>
      <c r="U78" s="203">
        <v>40.1</v>
      </c>
      <c r="V78" s="203">
        <v>0</v>
      </c>
      <c r="W78" s="203">
        <v>19.37</v>
      </c>
      <c r="X78" s="203">
        <v>62.74</v>
      </c>
      <c r="Y78" s="203">
        <v>0</v>
      </c>
      <c r="Z78" s="203">
        <v>118.37</v>
      </c>
      <c r="AA78" s="203">
        <v>37.68</v>
      </c>
      <c r="AB78" s="203">
        <v>0</v>
      </c>
      <c r="AC78" s="203">
        <v>13.57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10.47</v>
      </c>
      <c r="AJ78" s="203">
        <v>0</v>
      </c>
      <c r="AK78" s="203">
        <v>75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66.819999999999993</v>
      </c>
      <c r="M79" s="203">
        <v>60.42</v>
      </c>
      <c r="N79" s="203">
        <v>50.24</v>
      </c>
      <c r="O79" s="203">
        <v>70.97</v>
      </c>
      <c r="P79" s="203">
        <v>23.68</v>
      </c>
      <c r="Q79" s="203">
        <v>2.91</v>
      </c>
      <c r="R79" s="203">
        <v>6.78</v>
      </c>
      <c r="S79" s="203">
        <v>0</v>
      </c>
      <c r="T79" s="203">
        <v>0</v>
      </c>
      <c r="U79" s="203">
        <v>40.1</v>
      </c>
      <c r="V79" s="203">
        <v>0</v>
      </c>
      <c r="W79" s="203">
        <v>19.37</v>
      </c>
      <c r="X79" s="203">
        <v>56.69</v>
      </c>
      <c r="Y79" s="203">
        <v>0</v>
      </c>
      <c r="Z79" s="203">
        <v>118.37</v>
      </c>
      <c r="AA79" s="203">
        <v>19.37</v>
      </c>
      <c r="AB79" s="203">
        <v>0</v>
      </c>
      <c r="AC79" s="203">
        <v>13.57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10.47</v>
      </c>
      <c r="AJ79" s="203">
        <v>0</v>
      </c>
      <c r="AK79" s="203">
        <v>75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66.819999999999993</v>
      </c>
      <c r="M80" s="203">
        <v>60.42</v>
      </c>
      <c r="N80" s="203">
        <v>50.24</v>
      </c>
      <c r="O80" s="203">
        <v>70.97</v>
      </c>
      <c r="P80" s="203">
        <v>23.68</v>
      </c>
      <c r="Q80" s="203">
        <v>2.91</v>
      </c>
      <c r="R80" s="203">
        <v>6.78</v>
      </c>
      <c r="S80" s="203">
        <v>0</v>
      </c>
      <c r="T80" s="203">
        <v>0</v>
      </c>
      <c r="U80" s="203">
        <v>40.1</v>
      </c>
      <c r="V80" s="203">
        <v>0</v>
      </c>
      <c r="W80" s="203">
        <v>19.37</v>
      </c>
      <c r="X80" s="203">
        <v>56.69</v>
      </c>
      <c r="Y80" s="203">
        <v>0</v>
      </c>
      <c r="Z80" s="203">
        <v>118.37</v>
      </c>
      <c r="AA80" s="203">
        <v>19.37</v>
      </c>
      <c r="AB80" s="203">
        <v>0</v>
      </c>
      <c r="AC80" s="203">
        <v>13.57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10.47</v>
      </c>
      <c r="AJ80" s="203">
        <v>0</v>
      </c>
      <c r="AK80" s="203">
        <v>75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66.819999999999993</v>
      </c>
      <c r="M81" s="203">
        <v>60.42</v>
      </c>
      <c r="N81" s="203">
        <v>50.24</v>
      </c>
      <c r="O81" s="203">
        <v>70.97</v>
      </c>
      <c r="P81" s="203">
        <v>23.68</v>
      </c>
      <c r="Q81" s="203">
        <v>2.91</v>
      </c>
      <c r="R81" s="203">
        <v>6.78</v>
      </c>
      <c r="S81" s="203">
        <v>0</v>
      </c>
      <c r="T81" s="203">
        <v>0</v>
      </c>
      <c r="U81" s="203">
        <v>40.1</v>
      </c>
      <c r="V81" s="203">
        <v>0</v>
      </c>
      <c r="W81" s="203">
        <v>19.37</v>
      </c>
      <c r="X81" s="203">
        <v>62.74</v>
      </c>
      <c r="Y81" s="203">
        <v>0</v>
      </c>
      <c r="Z81" s="203">
        <v>118.37</v>
      </c>
      <c r="AA81" s="203">
        <v>19.37</v>
      </c>
      <c r="AB81" s="203">
        <v>0</v>
      </c>
      <c r="AC81" s="203">
        <v>13.57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10.47</v>
      </c>
      <c r="AJ81" s="203">
        <v>0</v>
      </c>
      <c r="AK81" s="203">
        <v>75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66.819999999999993</v>
      </c>
      <c r="M82" s="203">
        <v>60.42</v>
      </c>
      <c r="N82" s="203">
        <v>50.24</v>
      </c>
      <c r="O82" s="203">
        <v>70.97</v>
      </c>
      <c r="P82" s="203">
        <v>23.68</v>
      </c>
      <c r="Q82" s="203">
        <v>2.91</v>
      </c>
      <c r="R82" s="203">
        <v>6.78</v>
      </c>
      <c r="S82" s="203">
        <v>0</v>
      </c>
      <c r="T82" s="203">
        <v>0</v>
      </c>
      <c r="U82" s="203">
        <v>40.1</v>
      </c>
      <c r="V82" s="203">
        <v>0</v>
      </c>
      <c r="W82" s="203">
        <v>19.37</v>
      </c>
      <c r="X82" s="203">
        <v>62.74</v>
      </c>
      <c r="Y82" s="203">
        <v>0</v>
      </c>
      <c r="Z82" s="203">
        <v>118.37</v>
      </c>
      <c r="AA82" s="203">
        <v>19.37</v>
      </c>
      <c r="AB82" s="203">
        <v>0</v>
      </c>
      <c r="AC82" s="203">
        <v>13.57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10.47</v>
      </c>
      <c r="AJ82" s="203">
        <v>0</v>
      </c>
      <c r="AK82" s="203">
        <v>75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66.819999999999993</v>
      </c>
      <c r="M83" s="203">
        <v>60.42</v>
      </c>
      <c r="N83" s="203">
        <v>50.24</v>
      </c>
      <c r="O83" s="203">
        <v>70.97</v>
      </c>
      <c r="P83" s="203">
        <v>23.68</v>
      </c>
      <c r="Q83" s="203">
        <v>2.91</v>
      </c>
      <c r="R83" s="203">
        <v>6.78</v>
      </c>
      <c r="S83" s="203">
        <v>0</v>
      </c>
      <c r="T83" s="203">
        <v>0</v>
      </c>
      <c r="U83" s="203">
        <v>40.1</v>
      </c>
      <c r="V83" s="203">
        <v>0</v>
      </c>
      <c r="W83" s="203">
        <v>19.37</v>
      </c>
      <c r="X83" s="203">
        <v>53.25</v>
      </c>
      <c r="Y83" s="203">
        <v>0</v>
      </c>
      <c r="Z83" s="203">
        <v>118.37</v>
      </c>
      <c r="AA83" s="203">
        <v>19.37</v>
      </c>
      <c r="AB83" s="203">
        <v>0</v>
      </c>
      <c r="AC83" s="203">
        <v>13.57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10.47</v>
      </c>
      <c r="AJ83" s="203">
        <v>0</v>
      </c>
      <c r="AK83" s="203">
        <v>75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66.819999999999993</v>
      </c>
      <c r="M84" s="203">
        <v>60.42</v>
      </c>
      <c r="N84" s="203">
        <v>50.24</v>
      </c>
      <c r="O84" s="203">
        <v>70.97</v>
      </c>
      <c r="P84" s="203">
        <v>23.68</v>
      </c>
      <c r="Q84" s="203">
        <v>2.91</v>
      </c>
      <c r="R84" s="203">
        <v>6.78</v>
      </c>
      <c r="S84" s="203">
        <v>0</v>
      </c>
      <c r="T84" s="203">
        <v>0</v>
      </c>
      <c r="U84" s="203">
        <v>40.1</v>
      </c>
      <c r="V84" s="203">
        <v>0</v>
      </c>
      <c r="W84" s="203">
        <v>19.37</v>
      </c>
      <c r="X84" s="203">
        <v>53.25</v>
      </c>
      <c r="Y84" s="203">
        <v>0</v>
      </c>
      <c r="Z84" s="203">
        <v>118.37</v>
      </c>
      <c r="AA84" s="203">
        <v>19.37</v>
      </c>
      <c r="AB84" s="203">
        <v>0</v>
      </c>
      <c r="AC84" s="203">
        <v>7.62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7.39</v>
      </c>
      <c r="AJ84" s="203">
        <v>0</v>
      </c>
      <c r="AK84" s="203">
        <v>75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66.819999999999993</v>
      </c>
      <c r="M85" s="203">
        <v>60.42</v>
      </c>
      <c r="N85" s="203">
        <v>50.24</v>
      </c>
      <c r="O85" s="203">
        <v>70.97</v>
      </c>
      <c r="P85" s="203">
        <v>23.68</v>
      </c>
      <c r="Q85" s="203">
        <v>2.91</v>
      </c>
      <c r="R85" s="203">
        <v>6.78</v>
      </c>
      <c r="S85" s="203">
        <v>0</v>
      </c>
      <c r="T85" s="203">
        <v>0</v>
      </c>
      <c r="U85" s="203">
        <v>39.590000000000003</v>
      </c>
      <c r="V85" s="203">
        <v>0</v>
      </c>
      <c r="W85" s="203">
        <v>19.37</v>
      </c>
      <c r="X85" s="203">
        <v>53.25</v>
      </c>
      <c r="Y85" s="203">
        <v>0</v>
      </c>
      <c r="Z85" s="203">
        <v>118.37</v>
      </c>
      <c r="AA85" s="203">
        <v>19.37</v>
      </c>
      <c r="AB85" s="203">
        <v>0</v>
      </c>
      <c r="AC85" s="203">
        <v>7.62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7.08</v>
      </c>
      <c r="AJ85" s="203">
        <v>0</v>
      </c>
      <c r="AK85" s="203">
        <v>75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66.819999999999993</v>
      </c>
      <c r="M86" s="203">
        <v>60.42</v>
      </c>
      <c r="N86" s="203">
        <v>50.24</v>
      </c>
      <c r="O86" s="203">
        <v>70.97</v>
      </c>
      <c r="P86" s="203">
        <v>23.68</v>
      </c>
      <c r="Q86" s="203">
        <v>2.91</v>
      </c>
      <c r="R86" s="203">
        <v>6.78</v>
      </c>
      <c r="S86" s="203">
        <v>0</v>
      </c>
      <c r="T86" s="203">
        <v>0</v>
      </c>
      <c r="U86" s="203">
        <v>39.590000000000003</v>
      </c>
      <c r="V86" s="203">
        <v>0</v>
      </c>
      <c r="W86" s="203">
        <v>19.37</v>
      </c>
      <c r="X86" s="203">
        <v>53.25</v>
      </c>
      <c r="Y86" s="203">
        <v>0</v>
      </c>
      <c r="Z86" s="203">
        <v>118.37</v>
      </c>
      <c r="AA86" s="203">
        <v>19.37</v>
      </c>
      <c r="AB86" s="203">
        <v>0</v>
      </c>
      <c r="AC86" s="203">
        <v>7.62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7.39</v>
      </c>
      <c r="AJ86" s="203">
        <v>0</v>
      </c>
      <c r="AK86" s="203">
        <v>75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66.819999999999993</v>
      </c>
      <c r="M87" s="203">
        <v>60.42</v>
      </c>
      <c r="N87" s="203">
        <v>50.24</v>
      </c>
      <c r="O87" s="203">
        <v>70.97</v>
      </c>
      <c r="P87" s="203">
        <v>23.68</v>
      </c>
      <c r="Q87" s="203">
        <v>2.91</v>
      </c>
      <c r="R87" s="203">
        <v>6.78</v>
      </c>
      <c r="S87" s="203">
        <v>0</v>
      </c>
      <c r="T87" s="203">
        <v>0</v>
      </c>
      <c r="U87" s="203">
        <v>39.590000000000003</v>
      </c>
      <c r="V87" s="203">
        <v>0</v>
      </c>
      <c r="W87" s="203">
        <v>19.37</v>
      </c>
      <c r="X87" s="203">
        <v>53.25</v>
      </c>
      <c r="Y87" s="203">
        <v>0</v>
      </c>
      <c r="Z87" s="203">
        <v>118.37</v>
      </c>
      <c r="AA87" s="203">
        <v>19.37</v>
      </c>
      <c r="AB87" s="203">
        <v>0</v>
      </c>
      <c r="AC87" s="203">
        <v>7.62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6.99</v>
      </c>
      <c r="AJ87" s="203">
        <v>0</v>
      </c>
      <c r="AK87" s="203">
        <v>75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66.819999999999993</v>
      </c>
      <c r="M88" s="203">
        <v>60.42</v>
      </c>
      <c r="N88" s="203">
        <v>50.24</v>
      </c>
      <c r="O88" s="203">
        <v>70.97</v>
      </c>
      <c r="P88" s="203">
        <v>23.68</v>
      </c>
      <c r="Q88" s="203">
        <v>2.91</v>
      </c>
      <c r="R88" s="203">
        <v>6.78</v>
      </c>
      <c r="S88" s="203">
        <v>0</v>
      </c>
      <c r="T88" s="203">
        <v>0</v>
      </c>
      <c r="U88" s="203">
        <v>39.590000000000003</v>
      </c>
      <c r="V88" s="203">
        <v>0</v>
      </c>
      <c r="W88" s="203">
        <v>19.37</v>
      </c>
      <c r="X88" s="203">
        <v>53.25</v>
      </c>
      <c r="Y88" s="203">
        <v>0</v>
      </c>
      <c r="Z88" s="203">
        <v>118.37</v>
      </c>
      <c r="AA88" s="203">
        <v>19.37</v>
      </c>
      <c r="AB88" s="203">
        <v>0</v>
      </c>
      <c r="AC88" s="203">
        <v>13.57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9.9</v>
      </c>
      <c r="AJ88" s="203">
        <v>0</v>
      </c>
      <c r="AK88" s="203">
        <v>75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66.819999999999993</v>
      </c>
      <c r="M89" s="203">
        <v>60.42</v>
      </c>
      <c r="N89" s="203">
        <v>50.24</v>
      </c>
      <c r="O89" s="203">
        <v>70.97</v>
      </c>
      <c r="P89" s="203">
        <v>23.68</v>
      </c>
      <c r="Q89" s="203">
        <v>2.91</v>
      </c>
      <c r="R89" s="203">
        <v>6.78</v>
      </c>
      <c r="S89" s="203">
        <v>0</v>
      </c>
      <c r="T89" s="203">
        <v>0</v>
      </c>
      <c r="U89" s="203">
        <v>39.590000000000003</v>
      </c>
      <c r="V89" s="203">
        <v>0</v>
      </c>
      <c r="W89" s="203">
        <v>19</v>
      </c>
      <c r="X89" s="203">
        <v>57.36</v>
      </c>
      <c r="Y89" s="203">
        <v>0</v>
      </c>
      <c r="Z89" s="203">
        <v>118.37</v>
      </c>
      <c r="AA89" s="203">
        <v>19.37</v>
      </c>
      <c r="AB89" s="203">
        <v>0</v>
      </c>
      <c r="AC89" s="203">
        <v>13.57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9.9</v>
      </c>
      <c r="AJ89" s="203">
        <v>0</v>
      </c>
      <c r="AK89" s="203">
        <v>75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66.819999999999993</v>
      </c>
      <c r="M90" s="203">
        <v>60.42</v>
      </c>
      <c r="N90" s="203">
        <v>50.24</v>
      </c>
      <c r="O90" s="203">
        <v>70.97</v>
      </c>
      <c r="P90" s="203">
        <v>23.68</v>
      </c>
      <c r="Q90" s="203">
        <v>2.91</v>
      </c>
      <c r="R90" s="203">
        <v>6.78</v>
      </c>
      <c r="S90" s="203">
        <v>0</v>
      </c>
      <c r="T90" s="203">
        <v>0</v>
      </c>
      <c r="U90" s="203">
        <v>39.590000000000003</v>
      </c>
      <c r="V90" s="203">
        <v>0</v>
      </c>
      <c r="W90" s="203">
        <v>19</v>
      </c>
      <c r="X90" s="203">
        <v>57.36</v>
      </c>
      <c r="Y90" s="203">
        <v>0</v>
      </c>
      <c r="Z90" s="203">
        <v>118.37</v>
      </c>
      <c r="AA90" s="203">
        <v>19.37</v>
      </c>
      <c r="AB90" s="203">
        <v>0</v>
      </c>
      <c r="AC90" s="203">
        <v>13.57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9.9</v>
      </c>
      <c r="AJ90" s="203">
        <v>0</v>
      </c>
      <c r="AK90" s="203">
        <v>75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66.819999999999993</v>
      </c>
      <c r="M91" s="203">
        <v>60.42</v>
      </c>
      <c r="N91" s="203">
        <v>50.24</v>
      </c>
      <c r="O91" s="203">
        <v>70.97</v>
      </c>
      <c r="P91" s="203">
        <v>23.68</v>
      </c>
      <c r="Q91" s="203">
        <v>2.91</v>
      </c>
      <c r="R91" s="203">
        <v>6.78</v>
      </c>
      <c r="S91" s="203">
        <v>0</v>
      </c>
      <c r="T91" s="203">
        <v>0</v>
      </c>
      <c r="U91" s="203">
        <v>39.590000000000003</v>
      </c>
      <c r="V91" s="203">
        <v>0</v>
      </c>
      <c r="W91" s="203">
        <v>19</v>
      </c>
      <c r="X91" s="203">
        <v>62.74</v>
      </c>
      <c r="Y91" s="203">
        <v>0</v>
      </c>
      <c r="Z91" s="203">
        <v>118.37</v>
      </c>
      <c r="AA91" s="203">
        <v>19.37</v>
      </c>
      <c r="AB91" s="203">
        <v>0</v>
      </c>
      <c r="AC91" s="203">
        <v>13.57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9.9</v>
      </c>
      <c r="AJ91" s="203">
        <v>0</v>
      </c>
      <c r="AK91" s="203">
        <v>75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66.819999999999993</v>
      </c>
      <c r="M92" s="203">
        <v>60.42</v>
      </c>
      <c r="N92" s="203">
        <v>50.24</v>
      </c>
      <c r="O92" s="203">
        <v>70.97</v>
      </c>
      <c r="P92" s="203">
        <v>23.68</v>
      </c>
      <c r="Q92" s="203">
        <v>2.91</v>
      </c>
      <c r="R92" s="203">
        <v>6.78</v>
      </c>
      <c r="S92" s="203">
        <v>0</v>
      </c>
      <c r="T92" s="203">
        <v>0</v>
      </c>
      <c r="U92" s="203">
        <v>39.590000000000003</v>
      </c>
      <c r="V92" s="203">
        <v>0</v>
      </c>
      <c r="W92" s="203">
        <v>19</v>
      </c>
      <c r="X92" s="203">
        <v>62.74</v>
      </c>
      <c r="Y92" s="203">
        <v>0</v>
      </c>
      <c r="Z92" s="203">
        <v>118.37</v>
      </c>
      <c r="AA92" s="203">
        <v>19.37</v>
      </c>
      <c r="AB92" s="203">
        <v>0</v>
      </c>
      <c r="AC92" s="203">
        <v>13.57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9.9</v>
      </c>
      <c r="AJ92" s="203">
        <v>0</v>
      </c>
      <c r="AK92" s="203">
        <v>75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66.819999999999993</v>
      </c>
      <c r="M93" s="203">
        <v>60.42</v>
      </c>
      <c r="N93" s="203">
        <v>50.24</v>
      </c>
      <c r="O93" s="203">
        <v>70.97</v>
      </c>
      <c r="P93" s="203">
        <v>23.68</v>
      </c>
      <c r="Q93" s="203">
        <v>2.91</v>
      </c>
      <c r="R93" s="203">
        <v>6.78</v>
      </c>
      <c r="S93" s="203">
        <v>0</v>
      </c>
      <c r="T93" s="203">
        <v>0</v>
      </c>
      <c r="U93" s="203">
        <v>39.590000000000003</v>
      </c>
      <c r="V93" s="203">
        <v>0</v>
      </c>
      <c r="W93" s="203">
        <v>19</v>
      </c>
      <c r="X93" s="203">
        <v>62.74</v>
      </c>
      <c r="Y93" s="203">
        <v>0</v>
      </c>
      <c r="Z93" s="203">
        <v>118.37</v>
      </c>
      <c r="AA93" s="203">
        <v>19.37</v>
      </c>
      <c r="AB93" s="203">
        <v>0</v>
      </c>
      <c r="AC93" s="203">
        <v>13.57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9.9</v>
      </c>
      <c r="AJ93" s="203">
        <v>0</v>
      </c>
      <c r="AK93" s="203">
        <v>75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66.819999999999993</v>
      </c>
      <c r="M94" s="203">
        <v>60.42</v>
      </c>
      <c r="N94" s="203">
        <v>50.24</v>
      </c>
      <c r="O94" s="203">
        <v>70.97</v>
      </c>
      <c r="P94" s="203">
        <v>23.68</v>
      </c>
      <c r="Q94" s="203">
        <v>2.91</v>
      </c>
      <c r="R94" s="203">
        <v>6.78</v>
      </c>
      <c r="S94" s="203">
        <v>0</v>
      </c>
      <c r="T94" s="203">
        <v>0</v>
      </c>
      <c r="U94" s="203">
        <v>39.590000000000003</v>
      </c>
      <c r="V94" s="203">
        <v>0</v>
      </c>
      <c r="W94" s="203">
        <v>19</v>
      </c>
      <c r="X94" s="203">
        <v>62.74</v>
      </c>
      <c r="Y94" s="203">
        <v>0</v>
      </c>
      <c r="Z94" s="203">
        <v>118.37</v>
      </c>
      <c r="AA94" s="203">
        <v>19.37</v>
      </c>
      <c r="AB94" s="203">
        <v>0</v>
      </c>
      <c r="AC94" s="203">
        <v>13.57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9.9</v>
      </c>
      <c r="AJ94" s="203">
        <v>0</v>
      </c>
      <c r="AK94" s="203">
        <v>75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66.819999999999993</v>
      </c>
      <c r="M95" s="203">
        <v>60.42</v>
      </c>
      <c r="N95" s="203">
        <v>50.24</v>
      </c>
      <c r="O95" s="203">
        <v>70.97</v>
      </c>
      <c r="P95" s="203">
        <v>23.68</v>
      </c>
      <c r="Q95" s="203">
        <v>2.91</v>
      </c>
      <c r="R95" s="203">
        <v>6.78</v>
      </c>
      <c r="S95" s="203">
        <v>0</v>
      </c>
      <c r="T95" s="203">
        <v>0</v>
      </c>
      <c r="U95" s="203">
        <v>39.590000000000003</v>
      </c>
      <c r="V95" s="203">
        <v>0</v>
      </c>
      <c r="W95" s="203">
        <v>19</v>
      </c>
      <c r="X95" s="203">
        <v>62.74</v>
      </c>
      <c r="Y95" s="203">
        <v>0</v>
      </c>
      <c r="Z95" s="203">
        <v>118.37</v>
      </c>
      <c r="AA95" s="203">
        <v>19.37</v>
      </c>
      <c r="AB95" s="203">
        <v>0</v>
      </c>
      <c r="AC95" s="203">
        <v>13.57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9.9</v>
      </c>
      <c r="AJ95" s="203">
        <v>0</v>
      </c>
      <c r="AK95" s="203">
        <v>75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66.819999999999993</v>
      </c>
      <c r="M96" s="203">
        <v>60.42</v>
      </c>
      <c r="N96" s="203">
        <v>50.24</v>
      </c>
      <c r="O96" s="203">
        <v>70.97</v>
      </c>
      <c r="P96" s="203">
        <v>23.68</v>
      </c>
      <c r="Q96" s="203">
        <v>2.91</v>
      </c>
      <c r="R96" s="203">
        <v>6.78</v>
      </c>
      <c r="S96" s="203">
        <v>0</v>
      </c>
      <c r="T96" s="203">
        <v>0</v>
      </c>
      <c r="U96" s="203">
        <v>39.590000000000003</v>
      </c>
      <c r="V96" s="203">
        <v>0</v>
      </c>
      <c r="W96" s="203">
        <v>19</v>
      </c>
      <c r="X96" s="203">
        <v>62.74</v>
      </c>
      <c r="Y96" s="203">
        <v>0</v>
      </c>
      <c r="Z96" s="203">
        <v>118.37</v>
      </c>
      <c r="AA96" s="203">
        <v>19.37</v>
      </c>
      <c r="AB96" s="203">
        <v>0</v>
      </c>
      <c r="AC96" s="203">
        <v>13.57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9.9</v>
      </c>
      <c r="AJ96" s="203">
        <v>0</v>
      </c>
      <c r="AK96" s="203">
        <v>75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66.819999999999993</v>
      </c>
      <c r="M97" s="203">
        <v>60.42</v>
      </c>
      <c r="N97" s="203">
        <v>50.24</v>
      </c>
      <c r="O97" s="203">
        <v>70.97</v>
      </c>
      <c r="P97" s="203">
        <v>23.68</v>
      </c>
      <c r="Q97" s="203">
        <v>2.91</v>
      </c>
      <c r="R97" s="203">
        <v>6.78</v>
      </c>
      <c r="S97" s="203">
        <v>0</v>
      </c>
      <c r="T97" s="203">
        <v>0</v>
      </c>
      <c r="U97" s="203">
        <v>39.590000000000003</v>
      </c>
      <c r="V97" s="203">
        <v>0</v>
      </c>
      <c r="W97" s="203">
        <v>19</v>
      </c>
      <c r="X97" s="203">
        <v>62.74</v>
      </c>
      <c r="Y97" s="203">
        <v>0</v>
      </c>
      <c r="Z97" s="203">
        <v>118.37</v>
      </c>
      <c r="AA97" s="203">
        <v>19.37</v>
      </c>
      <c r="AB97" s="203">
        <v>0</v>
      </c>
      <c r="AC97" s="203">
        <v>13.57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9.9</v>
      </c>
      <c r="AJ97" s="203">
        <v>0</v>
      </c>
      <c r="AK97" s="203">
        <v>76.42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66.819999999999993</v>
      </c>
      <c r="M98" s="203">
        <v>60.42</v>
      </c>
      <c r="N98" s="203">
        <v>50.24</v>
      </c>
      <c r="O98" s="203">
        <v>70.97</v>
      </c>
      <c r="P98" s="203">
        <v>23.68</v>
      </c>
      <c r="Q98" s="203">
        <v>2.91</v>
      </c>
      <c r="R98" s="203">
        <v>6.78</v>
      </c>
      <c r="S98" s="203">
        <v>0</v>
      </c>
      <c r="T98" s="203">
        <v>0</v>
      </c>
      <c r="U98" s="203">
        <v>39.590000000000003</v>
      </c>
      <c r="V98" s="203">
        <v>0</v>
      </c>
      <c r="W98" s="203">
        <v>19</v>
      </c>
      <c r="X98" s="203">
        <v>62.74</v>
      </c>
      <c r="Y98" s="203">
        <v>0</v>
      </c>
      <c r="Z98" s="203">
        <v>118.37</v>
      </c>
      <c r="AA98" s="203">
        <v>19.37</v>
      </c>
      <c r="AB98" s="203">
        <v>0</v>
      </c>
      <c r="AC98" s="203">
        <v>13.57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9.9</v>
      </c>
      <c r="AJ98" s="203">
        <v>0</v>
      </c>
      <c r="AK98" s="203">
        <v>76.42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2.0550424999999963</v>
      </c>
      <c r="M99">
        <f t="shared" si="0"/>
        <v>1.4500800000000014</v>
      </c>
      <c r="N99">
        <f t="shared" si="0"/>
        <v>1.2057599999999971</v>
      </c>
      <c r="O99">
        <f t="shared" si="0"/>
        <v>1.703280000000001</v>
      </c>
      <c r="P99">
        <f t="shared" si="0"/>
        <v>0.56832000000000005</v>
      </c>
      <c r="Q99">
        <f t="shared" si="0"/>
        <v>0.13897000000000001</v>
      </c>
      <c r="R99">
        <f t="shared" si="0"/>
        <v>0.27126749999999983</v>
      </c>
      <c r="S99">
        <f t="shared" si="0"/>
        <v>0</v>
      </c>
      <c r="T99">
        <f t="shared" si="0"/>
        <v>0</v>
      </c>
      <c r="U99">
        <f t="shared" si="0"/>
        <v>1.0867474999999991</v>
      </c>
      <c r="V99">
        <f t="shared" si="0"/>
        <v>6.5655000000000005E-2</v>
      </c>
      <c r="W99">
        <f t="shared" si="0"/>
        <v>0.36714249999999993</v>
      </c>
      <c r="X99">
        <f t="shared" si="0"/>
        <v>1.2488049999999986</v>
      </c>
      <c r="Y99">
        <f t="shared" si="0"/>
        <v>0</v>
      </c>
      <c r="Z99">
        <f t="shared" si="0"/>
        <v>2.3201375000000017</v>
      </c>
      <c r="AA99">
        <f t="shared" si="0"/>
        <v>0.64534499999999828</v>
      </c>
      <c r="AB99">
        <f t="shared" si="0"/>
        <v>0</v>
      </c>
      <c r="AC99">
        <f t="shared" si="0"/>
        <v>0.29270999999999964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0.22387749999999995</v>
      </c>
      <c r="AJ99">
        <f t="shared" si="0"/>
        <v>0</v>
      </c>
      <c r="AK99">
        <f t="shared" si="0"/>
        <v>2.0483675000000012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0.39239750000000001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63.19</v>
      </c>
      <c r="M3" s="203">
        <v>0</v>
      </c>
      <c r="N3" s="203">
        <v>29.05</v>
      </c>
      <c r="O3" s="203">
        <v>48.79</v>
      </c>
      <c r="P3" s="203">
        <v>59.39</v>
      </c>
      <c r="Q3" s="203">
        <v>5.36</v>
      </c>
      <c r="R3" s="203">
        <v>10.43</v>
      </c>
      <c r="S3" s="203">
        <v>0</v>
      </c>
      <c r="T3" s="203">
        <v>0</v>
      </c>
      <c r="U3" s="203">
        <v>235.99</v>
      </c>
      <c r="V3" s="203">
        <v>4.47</v>
      </c>
      <c r="W3" s="203">
        <v>10.89</v>
      </c>
      <c r="X3" s="203">
        <v>24.19</v>
      </c>
      <c r="Y3" s="203">
        <v>0</v>
      </c>
      <c r="Z3" s="203">
        <v>68.45</v>
      </c>
      <c r="AA3" s="203">
        <v>22.19</v>
      </c>
      <c r="AB3" s="203">
        <v>0</v>
      </c>
      <c r="AC3" s="203">
        <v>13.12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11.03</v>
      </c>
      <c r="AJ3" s="203">
        <v>0</v>
      </c>
      <c r="AK3" s="203">
        <v>47.09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63.19</v>
      </c>
      <c r="M4" s="203">
        <v>0</v>
      </c>
      <c r="N4" s="203">
        <v>29.05</v>
      </c>
      <c r="O4" s="203">
        <v>48.79</v>
      </c>
      <c r="P4" s="203">
        <v>59.39</v>
      </c>
      <c r="Q4" s="203">
        <v>5.36</v>
      </c>
      <c r="R4" s="203">
        <v>10.43</v>
      </c>
      <c r="S4" s="203">
        <v>0</v>
      </c>
      <c r="T4" s="203">
        <v>0</v>
      </c>
      <c r="U4" s="203">
        <v>235.99</v>
      </c>
      <c r="V4" s="203">
        <v>4.47</v>
      </c>
      <c r="W4" s="203">
        <v>10.89</v>
      </c>
      <c r="X4" s="203">
        <v>24.19</v>
      </c>
      <c r="Y4" s="203">
        <v>0</v>
      </c>
      <c r="Z4" s="203">
        <v>68.45</v>
      </c>
      <c r="AA4" s="203">
        <v>22.19</v>
      </c>
      <c r="AB4" s="203">
        <v>0</v>
      </c>
      <c r="AC4" s="203">
        <v>13.12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11.03</v>
      </c>
      <c r="AJ4" s="203">
        <v>0</v>
      </c>
      <c r="AK4" s="203">
        <v>47.09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63.19</v>
      </c>
      <c r="M5" s="203">
        <v>0</v>
      </c>
      <c r="N5" s="203">
        <v>29.05</v>
      </c>
      <c r="O5" s="203">
        <v>48.79</v>
      </c>
      <c r="P5" s="203">
        <v>59.39</v>
      </c>
      <c r="Q5" s="203">
        <v>5.36</v>
      </c>
      <c r="R5" s="203">
        <v>10.43</v>
      </c>
      <c r="S5" s="203">
        <v>0</v>
      </c>
      <c r="T5" s="203">
        <v>0</v>
      </c>
      <c r="U5" s="203">
        <v>235.99</v>
      </c>
      <c r="V5" s="203">
        <v>4.47</v>
      </c>
      <c r="W5" s="203">
        <v>10.89</v>
      </c>
      <c r="X5" s="203">
        <v>24.19</v>
      </c>
      <c r="Y5" s="203">
        <v>0</v>
      </c>
      <c r="Z5" s="203">
        <v>68.45</v>
      </c>
      <c r="AA5" s="203">
        <v>22.19</v>
      </c>
      <c r="AB5" s="203">
        <v>0</v>
      </c>
      <c r="AC5" s="203">
        <v>13.12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11.03</v>
      </c>
      <c r="AJ5" s="203">
        <v>0</v>
      </c>
      <c r="AK5" s="203">
        <v>47.09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63.19</v>
      </c>
      <c r="M6" s="203">
        <v>0</v>
      </c>
      <c r="N6" s="203">
        <v>29.05</v>
      </c>
      <c r="O6" s="203">
        <v>48.79</v>
      </c>
      <c r="P6" s="203">
        <v>59.39</v>
      </c>
      <c r="Q6" s="203">
        <v>5.36</v>
      </c>
      <c r="R6" s="203">
        <v>10.43</v>
      </c>
      <c r="S6" s="203">
        <v>0</v>
      </c>
      <c r="T6" s="203">
        <v>0</v>
      </c>
      <c r="U6" s="203">
        <v>235.99</v>
      </c>
      <c r="V6" s="203">
        <v>4.47</v>
      </c>
      <c r="W6" s="203">
        <v>10.89</v>
      </c>
      <c r="X6" s="203">
        <v>24.19</v>
      </c>
      <c r="Y6" s="203">
        <v>0</v>
      </c>
      <c r="Z6" s="203">
        <v>68.45</v>
      </c>
      <c r="AA6" s="203">
        <v>22.19</v>
      </c>
      <c r="AB6" s="203">
        <v>0</v>
      </c>
      <c r="AC6" s="203">
        <v>13.12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11.03</v>
      </c>
      <c r="AJ6" s="203">
        <v>0</v>
      </c>
      <c r="AK6" s="203">
        <v>47.09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63.19</v>
      </c>
      <c r="M7" s="203">
        <v>0</v>
      </c>
      <c r="N7" s="203">
        <v>29.05</v>
      </c>
      <c r="O7" s="203">
        <v>48.79</v>
      </c>
      <c r="P7" s="203">
        <v>59.39</v>
      </c>
      <c r="Q7" s="203">
        <v>5.36</v>
      </c>
      <c r="R7" s="203">
        <v>10.43</v>
      </c>
      <c r="S7" s="203">
        <v>0</v>
      </c>
      <c r="T7" s="203">
        <v>0</v>
      </c>
      <c r="U7" s="203">
        <v>235.99</v>
      </c>
      <c r="V7" s="203">
        <v>4.47</v>
      </c>
      <c r="W7" s="203">
        <v>10.89</v>
      </c>
      <c r="X7" s="203">
        <v>33.159999999999997</v>
      </c>
      <c r="Y7" s="203">
        <v>0</v>
      </c>
      <c r="Z7" s="203">
        <v>68.45</v>
      </c>
      <c r="AA7" s="203">
        <v>22.19</v>
      </c>
      <c r="AB7" s="203">
        <v>0</v>
      </c>
      <c r="AC7" s="203">
        <v>13.12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10.46</v>
      </c>
      <c r="AJ7" s="203">
        <v>0</v>
      </c>
      <c r="AK7" s="203">
        <v>47.09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63.19</v>
      </c>
      <c r="M8" s="203">
        <v>0</v>
      </c>
      <c r="N8" s="203">
        <v>29.05</v>
      </c>
      <c r="O8" s="203">
        <v>48.79</v>
      </c>
      <c r="P8" s="203">
        <v>59.39</v>
      </c>
      <c r="Q8" s="203">
        <v>5.36</v>
      </c>
      <c r="R8" s="203">
        <v>10.43</v>
      </c>
      <c r="S8" s="203">
        <v>0</v>
      </c>
      <c r="T8" s="203">
        <v>0</v>
      </c>
      <c r="U8" s="203">
        <v>235.99</v>
      </c>
      <c r="V8" s="203">
        <v>4.47</v>
      </c>
      <c r="W8" s="203">
        <v>10.89</v>
      </c>
      <c r="X8" s="203">
        <v>33.159999999999997</v>
      </c>
      <c r="Y8" s="203">
        <v>0</v>
      </c>
      <c r="Z8" s="203">
        <v>68.45</v>
      </c>
      <c r="AA8" s="203">
        <v>22.19</v>
      </c>
      <c r="AB8" s="203">
        <v>0</v>
      </c>
      <c r="AC8" s="203">
        <v>13.12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11.03</v>
      </c>
      <c r="AJ8" s="203">
        <v>0</v>
      </c>
      <c r="AK8" s="203">
        <v>49.92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63.19</v>
      </c>
      <c r="M9" s="203">
        <v>0</v>
      </c>
      <c r="N9" s="203">
        <v>29.05</v>
      </c>
      <c r="O9" s="203">
        <v>48.79</v>
      </c>
      <c r="P9" s="203">
        <v>59.39</v>
      </c>
      <c r="Q9" s="203">
        <v>5.36</v>
      </c>
      <c r="R9" s="203">
        <v>10.43</v>
      </c>
      <c r="S9" s="203">
        <v>0</v>
      </c>
      <c r="T9" s="203">
        <v>0</v>
      </c>
      <c r="U9" s="203">
        <v>235.99</v>
      </c>
      <c r="V9" s="203">
        <v>4.46</v>
      </c>
      <c r="W9" s="203">
        <v>10.89</v>
      </c>
      <c r="X9" s="203">
        <v>33.159999999999997</v>
      </c>
      <c r="Y9" s="203">
        <v>0</v>
      </c>
      <c r="Z9" s="203">
        <v>68.45</v>
      </c>
      <c r="AA9" s="203">
        <v>22.19</v>
      </c>
      <c r="AB9" s="203">
        <v>0</v>
      </c>
      <c r="AC9" s="203">
        <v>7.24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5.46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63.19</v>
      </c>
      <c r="M10" s="203">
        <v>0</v>
      </c>
      <c r="N10" s="203">
        <v>29.05</v>
      </c>
      <c r="O10" s="203">
        <v>48.79</v>
      </c>
      <c r="P10" s="203">
        <v>59.39</v>
      </c>
      <c r="Q10" s="203">
        <v>5.36</v>
      </c>
      <c r="R10" s="203">
        <v>10.43</v>
      </c>
      <c r="S10" s="203">
        <v>0</v>
      </c>
      <c r="T10" s="203">
        <v>0</v>
      </c>
      <c r="U10" s="203">
        <v>235.99</v>
      </c>
      <c r="V10" s="203">
        <v>4.46</v>
      </c>
      <c r="W10" s="203">
        <v>10.89</v>
      </c>
      <c r="X10" s="203">
        <v>33.159999999999997</v>
      </c>
      <c r="Y10" s="203">
        <v>0</v>
      </c>
      <c r="Z10" s="203">
        <v>68.45</v>
      </c>
      <c r="AA10" s="203">
        <v>22.19</v>
      </c>
      <c r="AB10" s="203">
        <v>0</v>
      </c>
      <c r="AC10" s="203">
        <v>7.24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5.46</v>
      </c>
      <c r="AJ10" s="203">
        <v>0</v>
      </c>
      <c r="AK10" s="203">
        <v>49.92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17.82</v>
      </c>
      <c r="M11" s="203">
        <v>0</v>
      </c>
      <c r="N11" s="203">
        <v>29.05</v>
      </c>
      <c r="O11" s="203">
        <v>48.79</v>
      </c>
      <c r="P11" s="203">
        <v>59.39</v>
      </c>
      <c r="Q11" s="203">
        <v>5.36</v>
      </c>
      <c r="R11" s="203">
        <v>10.43</v>
      </c>
      <c r="S11" s="203">
        <v>0</v>
      </c>
      <c r="T11" s="203">
        <v>0</v>
      </c>
      <c r="U11" s="203">
        <v>235.99</v>
      </c>
      <c r="V11" s="203">
        <v>4.46</v>
      </c>
      <c r="W11" s="203">
        <v>10.89</v>
      </c>
      <c r="X11" s="203">
        <v>36.29</v>
      </c>
      <c r="Y11" s="203">
        <v>0</v>
      </c>
      <c r="Z11" s="203">
        <v>69.069999999999993</v>
      </c>
      <c r="AA11" s="203">
        <v>22.19</v>
      </c>
      <c r="AB11" s="203">
        <v>0</v>
      </c>
      <c r="AC11" s="203">
        <v>7.24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5.46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17.82</v>
      </c>
      <c r="M12" s="203">
        <v>0</v>
      </c>
      <c r="N12" s="203">
        <v>29.05</v>
      </c>
      <c r="O12" s="203">
        <v>48.79</v>
      </c>
      <c r="P12" s="203">
        <v>59.39</v>
      </c>
      <c r="Q12" s="203">
        <v>5.36</v>
      </c>
      <c r="R12" s="203">
        <v>10.43</v>
      </c>
      <c r="S12" s="203">
        <v>0</v>
      </c>
      <c r="T12" s="203">
        <v>0</v>
      </c>
      <c r="U12" s="203">
        <v>235.99</v>
      </c>
      <c r="V12" s="203">
        <v>4.46</v>
      </c>
      <c r="W12" s="203">
        <v>10.89</v>
      </c>
      <c r="X12" s="203">
        <v>36.29</v>
      </c>
      <c r="Y12" s="203">
        <v>0</v>
      </c>
      <c r="Z12" s="203">
        <v>69.069999999999993</v>
      </c>
      <c r="AA12" s="203">
        <v>22.19</v>
      </c>
      <c r="AB12" s="203">
        <v>0</v>
      </c>
      <c r="AC12" s="203">
        <v>7.24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5.46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17.82</v>
      </c>
      <c r="M13" s="203">
        <v>0</v>
      </c>
      <c r="N13" s="203">
        <v>29.05</v>
      </c>
      <c r="O13" s="203">
        <v>48.79</v>
      </c>
      <c r="P13" s="203">
        <v>59.39</v>
      </c>
      <c r="Q13" s="203">
        <v>1.94</v>
      </c>
      <c r="R13" s="203">
        <v>4.84</v>
      </c>
      <c r="S13" s="203">
        <v>0</v>
      </c>
      <c r="T13" s="203">
        <v>0</v>
      </c>
      <c r="U13" s="203">
        <v>235.99</v>
      </c>
      <c r="V13" s="203">
        <v>4.46</v>
      </c>
      <c r="W13" s="203">
        <v>10.89</v>
      </c>
      <c r="X13" s="203">
        <v>36.29</v>
      </c>
      <c r="Y13" s="203">
        <v>0</v>
      </c>
      <c r="Z13" s="203">
        <v>68.45</v>
      </c>
      <c r="AA13" s="203">
        <v>22.19</v>
      </c>
      <c r="AB13" s="203">
        <v>0</v>
      </c>
      <c r="AC13" s="203">
        <v>7.24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5.46</v>
      </c>
      <c r="AJ13" s="203">
        <v>0</v>
      </c>
      <c r="AK13" s="203">
        <v>40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17.82</v>
      </c>
      <c r="M14" s="203">
        <v>0</v>
      </c>
      <c r="N14" s="203">
        <v>29.05</v>
      </c>
      <c r="O14" s="203">
        <v>48.79</v>
      </c>
      <c r="P14" s="203">
        <v>59.39</v>
      </c>
      <c r="Q14" s="203">
        <v>1.94</v>
      </c>
      <c r="R14" s="203">
        <v>4.84</v>
      </c>
      <c r="S14" s="203">
        <v>0</v>
      </c>
      <c r="T14" s="203">
        <v>0</v>
      </c>
      <c r="U14" s="203">
        <v>235.99</v>
      </c>
      <c r="V14" s="203">
        <v>0</v>
      </c>
      <c r="W14" s="203">
        <v>10.89</v>
      </c>
      <c r="X14" s="203">
        <v>36.29</v>
      </c>
      <c r="Y14" s="203">
        <v>0</v>
      </c>
      <c r="Z14" s="203">
        <v>68.45</v>
      </c>
      <c r="AA14" s="203">
        <v>9.68</v>
      </c>
      <c r="AB14" s="203">
        <v>0</v>
      </c>
      <c r="AC14" s="203">
        <v>7.24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5.46</v>
      </c>
      <c r="AJ14" s="203">
        <v>0</v>
      </c>
      <c r="AK14" s="203">
        <v>40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17.82</v>
      </c>
      <c r="M15" s="203">
        <v>0</v>
      </c>
      <c r="N15" s="203">
        <v>29.05</v>
      </c>
      <c r="O15" s="203">
        <v>48.79</v>
      </c>
      <c r="P15" s="203">
        <v>59.39</v>
      </c>
      <c r="Q15" s="203">
        <v>1.94</v>
      </c>
      <c r="R15" s="203">
        <v>4.84</v>
      </c>
      <c r="S15" s="203">
        <v>0</v>
      </c>
      <c r="T15" s="203">
        <v>0</v>
      </c>
      <c r="U15" s="203">
        <v>235.99</v>
      </c>
      <c r="V15" s="203">
        <v>0</v>
      </c>
      <c r="W15" s="203">
        <v>10.9</v>
      </c>
      <c r="X15" s="203">
        <v>36.29</v>
      </c>
      <c r="Y15" s="203">
        <v>0</v>
      </c>
      <c r="Z15" s="203">
        <v>68.45</v>
      </c>
      <c r="AA15" s="203">
        <v>9.68</v>
      </c>
      <c r="AB15" s="203">
        <v>0</v>
      </c>
      <c r="AC15" s="203">
        <v>7.24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5.46</v>
      </c>
      <c r="AJ15" s="203">
        <v>0</v>
      </c>
      <c r="AK15" s="203">
        <v>40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17.82</v>
      </c>
      <c r="M16" s="203">
        <v>0</v>
      </c>
      <c r="N16" s="203">
        <v>29.05</v>
      </c>
      <c r="O16" s="203">
        <v>48.79</v>
      </c>
      <c r="P16" s="203">
        <v>59.39</v>
      </c>
      <c r="Q16" s="203">
        <v>1.94</v>
      </c>
      <c r="R16" s="203">
        <v>4.84</v>
      </c>
      <c r="S16" s="203">
        <v>0</v>
      </c>
      <c r="T16" s="203">
        <v>0</v>
      </c>
      <c r="U16" s="203">
        <v>235.99</v>
      </c>
      <c r="V16" s="203">
        <v>0</v>
      </c>
      <c r="W16" s="203">
        <v>10.9</v>
      </c>
      <c r="X16" s="203">
        <v>36.29</v>
      </c>
      <c r="Y16" s="203">
        <v>0</v>
      </c>
      <c r="Z16" s="203">
        <v>68.45</v>
      </c>
      <c r="AA16" s="203">
        <v>9.68</v>
      </c>
      <c r="AB16" s="203">
        <v>0</v>
      </c>
      <c r="AC16" s="203">
        <v>7.24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5.46</v>
      </c>
      <c r="AJ16" s="203">
        <v>0</v>
      </c>
      <c r="AK16" s="203">
        <v>40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17.82</v>
      </c>
      <c r="M17" s="203">
        <v>0</v>
      </c>
      <c r="N17" s="203">
        <v>29.05</v>
      </c>
      <c r="O17" s="203">
        <v>48.79</v>
      </c>
      <c r="P17" s="203">
        <v>59.39</v>
      </c>
      <c r="Q17" s="203">
        <v>1.94</v>
      </c>
      <c r="R17" s="203">
        <v>4.84</v>
      </c>
      <c r="S17" s="203">
        <v>0</v>
      </c>
      <c r="T17" s="203">
        <v>0</v>
      </c>
      <c r="U17" s="203">
        <v>235.99</v>
      </c>
      <c r="V17" s="203">
        <v>0</v>
      </c>
      <c r="W17" s="203">
        <v>10.9</v>
      </c>
      <c r="X17" s="203">
        <v>36.29</v>
      </c>
      <c r="Y17" s="203">
        <v>0</v>
      </c>
      <c r="Z17" s="203">
        <v>68.45</v>
      </c>
      <c r="AA17" s="203">
        <v>9.68</v>
      </c>
      <c r="AB17" s="203">
        <v>0</v>
      </c>
      <c r="AC17" s="203">
        <v>7.24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5.46</v>
      </c>
      <c r="AJ17" s="203">
        <v>0</v>
      </c>
      <c r="AK17" s="203">
        <v>40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17.82</v>
      </c>
      <c r="M18" s="203">
        <v>0</v>
      </c>
      <c r="N18" s="203">
        <v>29.05</v>
      </c>
      <c r="O18" s="203">
        <v>48.79</v>
      </c>
      <c r="P18" s="203">
        <v>59.39</v>
      </c>
      <c r="Q18" s="203">
        <v>1.94</v>
      </c>
      <c r="R18" s="203">
        <v>4.84</v>
      </c>
      <c r="S18" s="203">
        <v>0</v>
      </c>
      <c r="T18" s="203">
        <v>0</v>
      </c>
      <c r="U18" s="203">
        <v>235.99</v>
      </c>
      <c r="V18" s="203">
        <v>0</v>
      </c>
      <c r="W18" s="203">
        <v>10.9</v>
      </c>
      <c r="X18" s="203">
        <v>36.29</v>
      </c>
      <c r="Y18" s="203">
        <v>0</v>
      </c>
      <c r="Z18" s="203">
        <v>48.42</v>
      </c>
      <c r="AA18" s="203">
        <v>9.68</v>
      </c>
      <c r="AB18" s="203">
        <v>0</v>
      </c>
      <c r="AC18" s="203">
        <v>7.24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5.46</v>
      </c>
      <c r="AJ18" s="203">
        <v>0</v>
      </c>
      <c r="AK18" s="203">
        <v>40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17.260000000000002</v>
      </c>
      <c r="M19" s="203">
        <v>0</v>
      </c>
      <c r="N19" s="203">
        <v>29.05</v>
      </c>
      <c r="O19" s="203">
        <v>48.79</v>
      </c>
      <c r="P19" s="203">
        <v>59.39</v>
      </c>
      <c r="Q19" s="203">
        <v>1.94</v>
      </c>
      <c r="R19" s="203">
        <v>4.84</v>
      </c>
      <c r="S19" s="203">
        <v>0</v>
      </c>
      <c r="T19" s="203">
        <v>0</v>
      </c>
      <c r="U19" s="203">
        <v>235.99</v>
      </c>
      <c r="V19" s="203">
        <v>0</v>
      </c>
      <c r="W19" s="203">
        <v>11.05</v>
      </c>
      <c r="X19" s="203">
        <v>36.29</v>
      </c>
      <c r="Y19" s="203">
        <v>0</v>
      </c>
      <c r="Z19" s="203">
        <v>38.74</v>
      </c>
      <c r="AA19" s="203">
        <v>9.68</v>
      </c>
      <c r="AB19" s="203">
        <v>0</v>
      </c>
      <c r="AC19" s="203">
        <v>7.24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5.46</v>
      </c>
      <c r="AJ19" s="203">
        <v>0</v>
      </c>
      <c r="AK19" s="203">
        <v>40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17.260000000000002</v>
      </c>
      <c r="M20" s="203">
        <v>0</v>
      </c>
      <c r="N20" s="203">
        <v>29.05</v>
      </c>
      <c r="O20" s="203">
        <v>48.79</v>
      </c>
      <c r="P20" s="203">
        <v>59.39</v>
      </c>
      <c r="Q20" s="203">
        <v>1.94</v>
      </c>
      <c r="R20" s="203">
        <v>4.84</v>
      </c>
      <c r="S20" s="203">
        <v>0</v>
      </c>
      <c r="T20" s="203">
        <v>0</v>
      </c>
      <c r="U20" s="203">
        <v>235.99</v>
      </c>
      <c r="V20" s="203">
        <v>0</v>
      </c>
      <c r="W20" s="203">
        <v>4.84</v>
      </c>
      <c r="X20" s="203">
        <v>14.53</v>
      </c>
      <c r="Y20" s="203">
        <v>0</v>
      </c>
      <c r="Z20" s="203">
        <v>33.89</v>
      </c>
      <c r="AA20" s="203">
        <v>9.68</v>
      </c>
      <c r="AB20" s="203">
        <v>0</v>
      </c>
      <c r="AC20" s="203">
        <v>7.24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5.46</v>
      </c>
      <c r="AJ20" s="203">
        <v>0</v>
      </c>
      <c r="AK20" s="203">
        <v>40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17.260000000000002</v>
      </c>
      <c r="M21" s="203">
        <v>0</v>
      </c>
      <c r="N21" s="203">
        <v>29.05</v>
      </c>
      <c r="O21" s="203">
        <v>48.79</v>
      </c>
      <c r="P21" s="203">
        <v>59.39</v>
      </c>
      <c r="Q21" s="203">
        <v>1.94</v>
      </c>
      <c r="R21" s="203">
        <v>4.84</v>
      </c>
      <c r="S21" s="203">
        <v>0</v>
      </c>
      <c r="T21" s="203">
        <v>0</v>
      </c>
      <c r="U21" s="203">
        <v>235.99</v>
      </c>
      <c r="V21" s="203">
        <v>0</v>
      </c>
      <c r="W21" s="203">
        <v>4.84</v>
      </c>
      <c r="X21" s="203">
        <v>36.29</v>
      </c>
      <c r="Y21" s="203">
        <v>0</v>
      </c>
      <c r="Z21" s="203">
        <v>33.89</v>
      </c>
      <c r="AA21" s="203">
        <v>9.68</v>
      </c>
      <c r="AB21" s="203">
        <v>0</v>
      </c>
      <c r="AC21" s="203">
        <v>7.24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5.46</v>
      </c>
      <c r="AJ21" s="203">
        <v>0</v>
      </c>
      <c r="AK21" s="203">
        <v>40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17.260000000000002</v>
      </c>
      <c r="M22" s="203">
        <v>0</v>
      </c>
      <c r="N22" s="203">
        <v>29.05</v>
      </c>
      <c r="O22" s="203">
        <v>48.79</v>
      </c>
      <c r="P22" s="203">
        <v>59.39</v>
      </c>
      <c r="Q22" s="203">
        <v>1.94</v>
      </c>
      <c r="R22" s="203">
        <v>4.84</v>
      </c>
      <c r="S22" s="203">
        <v>0</v>
      </c>
      <c r="T22" s="203">
        <v>0</v>
      </c>
      <c r="U22" s="203">
        <v>235.99</v>
      </c>
      <c r="V22" s="203">
        <v>0</v>
      </c>
      <c r="W22" s="203">
        <v>4.84</v>
      </c>
      <c r="X22" s="203">
        <v>36.29</v>
      </c>
      <c r="Y22" s="203">
        <v>0</v>
      </c>
      <c r="Z22" s="203">
        <v>33.89</v>
      </c>
      <c r="AA22" s="203">
        <v>9.68</v>
      </c>
      <c r="AB22" s="203">
        <v>0</v>
      </c>
      <c r="AC22" s="203">
        <v>6.72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5.46</v>
      </c>
      <c r="AJ22" s="203">
        <v>0</v>
      </c>
      <c r="AK22" s="203">
        <v>40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17.260000000000002</v>
      </c>
      <c r="M23" s="203">
        <v>0</v>
      </c>
      <c r="N23" s="203">
        <v>29.05</v>
      </c>
      <c r="O23" s="203">
        <v>48.79</v>
      </c>
      <c r="P23" s="203">
        <v>59.39</v>
      </c>
      <c r="Q23" s="203">
        <v>1.94</v>
      </c>
      <c r="R23" s="203">
        <v>4.84</v>
      </c>
      <c r="S23" s="203">
        <v>0</v>
      </c>
      <c r="T23" s="203">
        <v>0</v>
      </c>
      <c r="U23" s="203">
        <v>235.99</v>
      </c>
      <c r="V23" s="203">
        <v>0</v>
      </c>
      <c r="W23" s="203">
        <v>4.84</v>
      </c>
      <c r="X23" s="203">
        <v>36.29</v>
      </c>
      <c r="Y23" s="203">
        <v>0</v>
      </c>
      <c r="Z23" s="203">
        <v>68.45</v>
      </c>
      <c r="AA23" s="203">
        <v>9.68</v>
      </c>
      <c r="AB23" s="203">
        <v>0</v>
      </c>
      <c r="AC23" s="203">
        <v>6.72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5.46</v>
      </c>
      <c r="AJ23" s="203">
        <v>0</v>
      </c>
      <c r="AK23" s="203">
        <v>40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17.260000000000002</v>
      </c>
      <c r="M24" s="203">
        <v>0</v>
      </c>
      <c r="N24" s="203">
        <v>29.05</v>
      </c>
      <c r="O24" s="203">
        <v>48.79</v>
      </c>
      <c r="P24" s="203">
        <v>59.39</v>
      </c>
      <c r="Q24" s="203">
        <v>1.94</v>
      </c>
      <c r="R24" s="203">
        <v>4.84</v>
      </c>
      <c r="S24" s="203">
        <v>0</v>
      </c>
      <c r="T24" s="203">
        <v>0</v>
      </c>
      <c r="U24" s="203">
        <v>235.99</v>
      </c>
      <c r="V24" s="203">
        <v>0</v>
      </c>
      <c r="W24" s="203">
        <v>4.84</v>
      </c>
      <c r="X24" s="203">
        <v>36.29</v>
      </c>
      <c r="Y24" s="203">
        <v>0</v>
      </c>
      <c r="Z24" s="203">
        <v>68.45</v>
      </c>
      <c r="AA24" s="203">
        <v>22.19</v>
      </c>
      <c r="AB24" s="203">
        <v>0</v>
      </c>
      <c r="AC24" s="203">
        <v>6.72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5.46</v>
      </c>
      <c r="AJ24" s="203">
        <v>0</v>
      </c>
      <c r="AK24" s="203">
        <v>39.6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17.43</v>
      </c>
      <c r="M25" s="203">
        <v>0</v>
      </c>
      <c r="N25" s="203">
        <v>29.05</v>
      </c>
      <c r="O25" s="203">
        <v>48.79</v>
      </c>
      <c r="P25" s="203">
        <v>59.39</v>
      </c>
      <c r="Q25" s="203">
        <v>5.36</v>
      </c>
      <c r="R25" s="203">
        <v>10.43</v>
      </c>
      <c r="S25" s="203">
        <v>0</v>
      </c>
      <c r="T25" s="203">
        <v>0</v>
      </c>
      <c r="U25" s="203">
        <v>235.99</v>
      </c>
      <c r="V25" s="203">
        <v>4.47</v>
      </c>
      <c r="W25" s="203">
        <v>11.05</v>
      </c>
      <c r="X25" s="203">
        <v>36.29</v>
      </c>
      <c r="Y25" s="203">
        <v>0</v>
      </c>
      <c r="Z25" s="203">
        <v>68.45</v>
      </c>
      <c r="AA25" s="203">
        <v>22.19</v>
      </c>
      <c r="AB25" s="203">
        <v>0</v>
      </c>
      <c r="AC25" s="203">
        <v>7.24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5.46</v>
      </c>
      <c r="AJ25" s="203">
        <v>0</v>
      </c>
      <c r="AK25" s="203">
        <v>47.88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17.43</v>
      </c>
      <c r="M26" s="203">
        <v>0</v>
      </c>
      <c r="N26" s="203">
        <v>29.05</v>
      </c>
      <c r="O26" s="203">
        <v>48.79</v>
      </c>
      <c r="P26" s="203">
        <v>59.39</v>
      </c>
      <c r="Q26" s="203">
        <v>5.36</v>
      </c>
      <c r="R26" s="203">
        <v>10.43</v>
      </c>
      <c r="S26" s="203">
        <v>0</v>
      </c>
      <c r="T26" s="203">
        <v>0</v>
      </c>
      <c r="U26" s="203">
        <v>235.99</v>
      </c>
      <c r="V26" s="203">
        <v>4.47</v>
      </c>
      <c r="W26" s="203">
        <v>11.05</v>
      </c>
      <c r="X26" s="203">
        <v>36.29</v>
      </c>
      <c r="Y26" s="203">
        <v>0</v>
      </c>
      <c r="Z26" s="203">
        <v>68.45</v>
      </c>
      <c r="AA26" s="203">
        <v>22.19</v>
      </c>
      <c r="AB26" s="203">
        <v>0</v>
      </c>
      <c r="AC26" s="203">
        <v>7.24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5.46</v>
      </c>
      <c r="AJ26" s="203">
        <v>0</v>
      </c>
      <c r="AK26" s="203">
        <v>47.88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17.260000000000002</v>
      </c>
      <c r="M27" s="203">
        <v>0</v>
      </c>
      <c r="N27" s="203">
        <v>29.05</v>
      </c>
      <c r="O27" s="203">
        <v>48.79</v>
      </c>
      <c r="P27" s="203">
        <v>59.39</v>
      </c>
      <c r="Q27" s="203">
        <v>5.36</v>
      </c>
      <c r="R27" s="203">
        <v>10.43</v>
      </c>
      <c r="S27" s="203">
        <v>0</v>
      </c>
      <c r="T27" s="203">
        <v>0</v>
      </c>
      <c r="U27" s="203">
        <v>235.99</v>
      </c>
      <c r="V27" s="203">
        <v>0</v>
      </c>
      <c r="W27" s="203">
        <v>11.05</v>
      </c>
      <c r="X27" s="203">
        <v>36.29</v>
      </c>
      <c r="Y27" s="203">
        <v>0</v>
      </c>
      <c r="Z27" s="203">
        <v>68.45</v>
      </c>
      <c r="AA27" s="203">
        <v>22.19</v>
      </c>
      <c r="AB27" s="203">
        <v>0</v>
      </c>
      <c r="AC27" s="203">
        <v>7.24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5.46</v>
      </c>
      <c r="AJ27" s="203">
        <v>0</v>
      </c>
      <c r="AK27" s="203">
        <v>47.88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9.07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17.260000000000002</v>
      </c>
      <c r="M28" s="203">
        <v>0</v>
      </c>
      <c r="N28" s="203">
        <v>29.05</v>
      </c>
      <c r="O28" s="203">
        <v>48.79</v>
      </c>
      <c r="P28" s="203">
        <v>59.39</v>
      </c>
      <c r="Q28" s="203">
        <v>5.36</v>
      </c>
      <c r="R28" s="203">
        <v>10.43</v>
      </c>
      <c r="S28" s="203">
        <v>0</v>
      </c>
      <c r="T28" s="203">
        <v>0</v>
      </c>
      <c r="U28" s="203">
        <v>235.99</v>
      </c>
      <c r="V28" s="203">
        <v>4.47</v>
      </c>
      <c r="W28" s="203">
        <v>11.05</v>
      </c>
      <c r="X28" s="203">
        <v>36.29</v>
      </c>
      <c r="Y28" s="203">
        <v>0</v>
      </c>
      <c r="Z28" s="203">
        <v>68.45</v>
      </c>
      <c r="AA28" s="203">
        <v>22.19</v>
      </c>
      <c r="AB28" s="203">
        <v>0</v>
      </c>
      <c r="AC28" s="203">
        <v>7.24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5.46</v>
      </c>
      <c r="AJ28" s="203">
        <v>0</v>
      </c>
      <c r="AK28" s="203">
        <v>47.88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17.899999999999999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17.260000000000002</v>
      </c>
      <c r="M29" s="203">
        <v>0</v>
      </c>
      <c r="N29" s="203">
        <v>29.05</v>
      </c>
      <c r="O29" s="203">
        <v>48.79</v>
      </c>
      <c r="P29" s="203">
        <v>59.39</v>
      </c>
      <c r="Q29" s="203">
        <v>5.36</v>
      </c>
      <c r="R29" s="203">
        <v>10.43</v>
      </c>
      <c r="S29" s="203">
        <v>0</v>
      </c>
      <c r="T29" s="203">
        <v>0</v>
      </c>
      <c r="U29" s="203">
        <v>235.99</v>
      </c>
      <c r="V29" s="203">
        <v>4.47</v>
      </c>
      <c r="W29" s="203">
        <v>11.05</v>
      </c>
      <c r="X29" s="203">
        <v>36.29</v>
      </c>
      <c r="Y29" s="203">
        <v>0</v>
      </c>
      <c r="Z29" s="203">
        <v>68.45</v>
      </c>
      <c r="AA29" s="203">
        <v>22.19</v>
      </c>
      <c r="AB29" s="203">
        <v>0</v>
      </c>
      <c r="AC29" s="203">
        <v>7.24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5.46</v>
      </c>
      <c r="AJ29" s="203">
        <v>0</v>
      </c>
      <c r="AK29" s="203">
        <v>47.88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17.899999999999999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17.260000000000002</v>
      </c>
      <c r="M30" s="203">
        <v>0</v>
      </c>
      <c r="N30" s="203">
        <v>29.05</v>
      </c>
      <c r="O30" s="203">
        <v>48.79</v>
      </c>
      <c r="P30" s="203">
        <v>59.39</v>
      </c>
      <c r="Q30" s="203">
        <v>5.36</v>
      </c>
      <c r="R30" s="203">
        <v>10.43</v>
      </c>
      <c r="S30" s="203">
        <v>0</v>
      </c>
      <c r="T30" s="203">
        <v>0</v>
      </c>
      <c r="U30" s="203">
        <v>235.99</v>
      </c>
      <c r="V30" s="203">
        <v>4.47</v>
      </c>
      <c r="W30" s="203">
        <v>11.05</v>
      </c>
      <c r="X30" s="203">
        <v>36.29</v>
      </c>
      <c r="Y30" s="203">
        <v>0</v>
      </c>
      <c r="Z30" s="203">
        <v>68.45</v>
      </c>
      <c r="AA30" s="203">
        <v>22.19</v>
      </c>
      <c r="AB30" s="203">
        <v>0</v>
      </c>
      <c r="AC30" s="203">
        <v>7.24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5.46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17.899999999999999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17.260000000000002</v>
      </c>
      <c r="M31" s="203">
        <v>0</v>
      </c>
      <c r="N31" s="203">
        <v>29.05</v>
      </c>
      <c r="O31" s="203">
        <v>48.79</v>
      </c>
      <c r="P31" s="203">
        <v>59.39</v>
      </c>
      <c r="Q31" s="203">
        <v>5.36</v>
      </c>
      <c r="R31" s="203">
        <v>10.43</v>
      </c>
      <c r="S31" s="203">
        <v>0</v>
      </c>
      <c r="T31" s="203">
        <v>0</v>
      </c>
      <c r="U31" s="203">
        <v>235.99</v>
      </c>
      <c r="V31" s="203">
        <v>4.47</v>
      </c>
      <c r="W31" s="203">
        <v>11.05</v>
      </c>
      <c r="X31" s="203">
        <v>36.29</v>
      </c>
      <c r="Y31" s="203">
        <v>0</v>
      </c>
      <c r="Z31" s="203">
        <v>68.45</v>
      </c>
      <c r="AA31" s="203">
        <v>22.19</v>
      </c>
      <c r="AB31" s="203">
        <v>0</v>
      </c>
      <c r="AC31" s="203">
        <v>7.24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5.03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17.899999999999999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17.260000000000002</v>
      </c>
      <c r="M32" s="203">
        <v>0</v>
      </c>
      <c r="N32" s="203">
        <v>29.05</v>
      </c>
      <c r="O32" s="203">
        <v>48.79</v>
      </c>
      <c r="P32" s="203">
        <v>59.39</v>
      </c>
      <c r="Q32" s="203">
        <v>1.94</v>
      </c>
      <c r="R32" s="203">
        <v>4.84</v>
      </c>
      <c r="S32" s="203">
        <v>0</v>
      </c>
      <c r="T32" s="203">
        <v>0</v>
      </c>
      <c r="U32" s="203">
        <v>235.99</v>
      </c>
      <c r="V32" s="203">
        <v>4.47</v>
      </c>
      <c r="W32" s="203">
        <v>11.05</v>
      </c>
      <c r="X32" s="203">
        <v>36.29</v>
      </c>
      <c r="Y32" s="203">
        <v>0</v>
      </c>
      <c r="Z32" s="203">
        <v>68.45</v>
      </c>
      <c r="AA32" s="203">
        <v>9.68</v>
      </c>
      <c r="AB32" s="203">
        <v>0</v>
      </c>
      <c r="AC32" s="203">
        <v>7.24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5.04</v>
      </c>
      <c r="AJ32" s="203">
        <v>0</v>
      </c>
      <c r="AK32" s="203">
        <v>40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17.899999999999999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17.260000000000002</v>
      </c>
      <c r="M33" s="203">
        <v>0</v>
      </c>
      <c r="N33" s="203">
        <v>29.05</v>
      </c>
      <c r="O33" s="203">
        <v>48.79</v>
      </c>
      <c r="P33" s="203">
        <v>59.39</v>
      </c>
      <c r="Q33" s="203">
        <v>1.94</v>
      </c>
      <c r="R33" s="203">
        <v>4.84</v>
      </c>
      <c r="S33" s="203">
        <v>0</v>
      </c>
      <c r="T33" s="203">
        <v>0</v>
      </c>
      <c r="U33" s="203">
        <v>235.99</v>
      </c>
      <c r="V33" s="203">
        <v>0.41</v>
      </c>
      <c r="W33" s="203">
        <v>11.05</v>
      </c>
      <c r="X33" s="203">
        <v>36.29</v>
      </c>
      <c r="Y33" s="203">
        <v>0</v>
      </c>
      <c r="Z33" s="203">
        <v>33.89</v>
      </c>
      <c r="AA33" s="203">
        <v>9.68</v>
      </c>
      <c r="AB33" s="203">
        <v>0</v>
      </c>
      <c r="AC33" s="203">
        <v>7.24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5.04</v>
      </c>
      <c r="AJ33" s="203">
        <v>0</v>
      </c>
      <c r="AK33" s="203">
        <v>40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17.899999999999999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17.260000000000002</v>
      </c>
      <c r="M34" s="203">
        <v>0</v>
      </c>
      <c r="N34" s="203">
        <v>29.05</v>
      </c>
      <c r="O34" s="203">
        <v>48.79</v>
      </c>
      <c r="P34" s="203">
        <v>59.39</v>
      </c>
      <c r="Q34" s="203">
        <v>1.94</v>
      </c>
      <c r="R34" s="203">
        <v>4.84</v>
      </c>
      <c r="S34" s="203">
        <v>0</v>
      </c>
      <c r="T34" s="203">
        <v>0</v>
      </c>
      <c r="U34" s="203">
        <v>235.99</v>
      </c>
      <c r="V34" s="203">
        <v>0</v>
      </c>
      <c r="W34" s="203">
        <v>11.05</v>
      </c>
      <c r="X34" s="203">
        <v>36.29</v>
      </c>
      <c r="Y34" s="203">
        <v>0</v>
      </c>
      <c r="Z34" s="203">
        <v>33.89</v>
      </c>
      <c r="AA34" s="203">
        <v>9.68</v>
      </c>
      <c r="AB34" s="203">
        <v>0</v>
      </c>
      <c r="AC34" s="203">
        <v>7.24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5.04</v>
      </c>
      <c r="AJ34" s="203">
        <v>0</v>
      </c>
      <c r="AK34" s="203">
        <v>40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17.899999999999999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17.350000000000001</v>
      </c>
      <c r="M35" s="203">
        <v>0</v>
      </c>
      <c r="N35" s="203">
        <v>29.05</v>
      </c>
      <c r="O35" s="203">
        <v>48.79</v>
      </c>
      <c r="P35" s="203">
        <v>59.39</v>
      </c>
      <c r="Q35" s="203">
        <v>2.81</v>
      </c>
      <c r="R35" s="203">
        <v>5.03</v>
      </c>
      <c r="S35" s="203">
        <v>0</v>
      </c>
      <c r="T35" s="203">
        <v>0</v>
      </c>
      <c r="U35" s="203">
        <v>235.99</v>
      </c>
      <c r="V35" s="203">
        <v>0</v>
      </c>
      <c r="W35" s="203">
        <v>4.84</v>
      </c>
      <c r="X35" s="203">
        <v>14.53</v>
      </c>
      <c r="Y35" s="203">
        <v>0</v>
      </c>
      <c r="Z35" s="203">
        <v>33.89</v>
      </c>
      <c r="AA35" s="203">
        <v>9.68</v>
      </c>
      <c r="AB35" s="203">
        <v>0</v>
      </c>
      <c r="AC35" s="203">
        <v>6.72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5.04</v>
      </c>
      <c r="AJ35" s="203">
        <v>0</v>
      </c>
      <c r="AK35" s="203">
        <v>40.369999999999997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18.75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17.350000000000001</v>
      </c>
      <c r="M36" s="203">
        <v>0</v>
      </c>
      <c r="N36" s="203">
        <v>29.05</v>
      </c>
      <c r="O36" s="203">
        <v>48.79</v>
      </c>
      <c r="P36" s="203">
        <v>59.39</v>
      </c>
      <c r="Q36" s="203">
        <v>2.81</v>
      </c>
      <c r="R36" s="203">
        <v>5.03</v>
      </c>
      <c r="S36" s="203">
        <v>0</v>
      </c>
      <c r="T36" s="203">
        <v>0</v>
      </c>
      <c r="U36" s="203">
        <v>235.99</v>
      </c>
      <c r="V36" s="203">
        <v>0</v>
      </c>
      <c r="W36" s="203">
        <v>4.84</v>
      </c>
      <c r="X36" s="203">
        <v>14.53</v>
      </c>
      <c r="Y36" s="203">
        <v>0</v>
      </c>
      <c r="Z36" s="203">
        <v>33.89</v>
      </c>
      <c r="AA36" s="203">
        <v>9.68</v>
      </c>
      <c r="AB36" s="203">
        <v>0</v>
      </c>
      <c r="AC36" s="203">
        <v>6.72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5.04</v>
      </c>
      <c r="AJ36" s="203">
        <v>0</v>
      </c>
      <c r="AK36" s="203">
        <v>40.369999999999997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18.75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17.38</v>
      </c>
      <c r="M37" s="203">
        <v>0</v>
      </c>
      <c r="N37" s="203">
        <v>29.05</v>
      </c>
      <c r="O37" s="203">
        <v>48.79</v>
      </c>
      <c r="P37" s="203">
        <v>59.39</v>
      </c>
      <c r="Q37" s="203">
        <v>2.81</v>
      </c>
      <c r="R37" s="203">
        <v>5.03</v>
      </c>
      <c r="S37" s="203">
        <v>0</v>
      </c>
      <c r="T37" s="203">
        <v>0</v>
      </c>
      <c r="U37" s="203">
        <v>235.99</v>
      </c>
      <c r="V37" s="203">
        <v>0</v>
      </c>
      <c r="W37" s="203">
        <v>4.84</v>
      </c>
      <c r="X37" s="203">
        <v>14.53</v>
      </c>
      <c r="Y37" s="203">
        <v>0</v>
      </c>
      <c r="Z37" s="203">
        <v>33.89</v>
      </c>
      <c r="AA37" s="203">
        <v>9.68</v>
      </c>
      <c r="AB37" s="203">
        <v>0</v>
      </c>
      <c r="AC37" s="203">
        <v>6.72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5.03</v>
      </c>
      <c r="AJ37" s="203">
        <v>0</v>
      </c>
      <c r="AK37" s="203">
        <v>40.369999999999997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18.75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17.38</v>
      </c>
      <c r="M38" s="203">
        <v>0</v>
      </c>
      <c r="N38" s="203">
        <v>29.05</v>
      </c>
      <c r="O38" s="203">
        <v>48.79</v>
      </c>
      <c r="P38" s="203">
        <v>59.39</v>
      </c>
      <c r="Q38" s="203">
        <v>2.81</v>
      </c>
      <c r="R38" s="203">
        <v>5.03</v>
      </c>
      <c r="S38" s="203">
        <v>0</v>
      </c>
      <c r="T38" s="203">
        <v>0</v>
      </c>
      <c r="U38" s="203">
        <v>235.99</v>
      </c>
      <c r="V38" s="203">
        <v>0</v>
      </c>
      <c r="W38" s="203">
        <v>4.84</v>
      </c>
      <c r="X38" s="203">
        <v>14.53</v>
      </c>
      <c r="Y38" s="203">
        <v>0</v>
      </c>
      <c r="Z38" s="203">
        <v>33.89</v>
      </c>
      <c r="AA38" s="203">
        <v>9.68</v>
      </c>
      <c r="AB38" s="203">
        <v>0</v>
      </c>
      <c r="AC38" s="203">
        <v>6.72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5.3</v>
      </c>
      <c r="AJ38" s="203">
        <v>0</v>
      </c>
      <c r="AK38" s="203">
        <v>40.369999999999997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18.75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17.38</v>
      </c>
      <c r="M39" s="203">
        <v>0</v>
      </c>
      <c r="N39" s="203">
        <v>29.05</v>
      </c>
      <c r="O39" s="203">
        <v>48.79</v>
      </c>
      <c r="P39" s="203">
        <v>59.39</v>
      </c>
      <c r="Q39" s="203">
        <v>2.81</v>
      </c>
      <c r="R39" s="203">
        <v>5.03</v>
      </c>
      <c r="S39" s="203">
        <v>0</v>
      </c>
      <c r="T39" s="203">
        <v>0</v>
      </c>
      <c r="U39" s="203">
        <v>235.99</v>
      </c>
      <c r="V39" s="203">
        <v>0</v>
      </c>
      <c r="W39" s="203">
        <v>4.84</v>
      </c>
      <c r="X39" s="203">
        <v>14.53</v>
      </c>
      <c r="Y39" s="203">
        <v>0</v>
      </c>
      <c r="Z39" s="203">
        <v>33.89</v>
      </c>
      <c r="AA39" s="203">
        <v>9.68</v>
      </c>
      <c r="AB39" s="203">
        <v>0</v>
      </c>
      <c r="AC39" s="203">
        <v>6.72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5.3</v>
      </c>
      <c r="AJ39" s="203">
        <v>0</v>
      </c>
      <c r="AK39" s="203">
        <v>40.369999999999997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18.75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17.38</v>
      </c>
      <c r="M40" s="203">
        <v>0</v>
      </c>
      <c r="N40" s="203">
        <v>29.05</v>
      </c>
      <c r="O40" s="203">
        <v>48.79</v>
      </c>
      <c r="P40" s="203">
        <v>59.39</v>
      </c>
      <c r="Q40" s="203">
        <v>2.81</v>
      </c>
      <c r="R40" s="203">
        <v>5.03</v>
      </c>
      <c r="S40" s="203">
        <v>0</v>
      </c>
      <c r="T40" s="203">
        <v>0</v>
      </c>
      <c r="U40" s="203">
        <v>235.99</v>
      </c>
      <c r="V40" s="203">
        <v>0</v>
      </c>
      <c r="W40" s="203">
        <v>4.84</v>
      </c>
      <c r="X40" s="203">
        <v>14.53</v>
      </c>
      <c r="Y40" s="203">
        <v>0</v>
      </c>
      <c r="Z40" s="203">
        <v>33.89</v>
      </c>
      <c r="AA40" s="203">
        <v>9.68</v>
      </c>
      <c r="AB40" s="203">
        <v>0</v>
      </c>
      <c r="AC40" s="203">
        <v>6.72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5.3</v>
      </c>
      <c r="AJ40" s="203">
        <v>0</v>
      </c>
      <c r="AK40" s="203">
        <v>40.369999999999997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18.75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17.260000000000002</v>
      </c>
      <c r="M41" s="203">
        <v>0</v>
      </c>
      <c r="N41" s="203">
        <v>29.05</v>
      </c>
      <c r="O41" s="203">
        <v>48.79</v>
      </c>
      <c r="P41" s="203">
        <v>59.39</v>
      </c>
      <c r="Q41" s="203">
        <v>2.81</v>
      </c>
      <c r="R41" s="203">
        <v>5.03</v>
      </c>
      <c r="S41" s="203">
        <v>0</v>
      </c>
      <c r="T41" s="203">
        <v>0</v>
      </c>
      <c r="U41" s="203">
        <v>235.99</v>
      </c>
      <c r="V41" s="203">
        <v>0</v>
      </c>
      <c r="W41" s="203">
        <v>4.84</v>
      </c>
      <c r="X41" s="203">
        <v>14.53</v>
      </c>
      <c r="Y41" s="203">
        <v>0</v>
      </c>
      <c r="Z41" s="203">
        <v>33.89</v>
      </c>
      <c r="AA41" s="203">
        <v>9.68</v>
      </c>
      <c r="AB41" s="203">
        <v>0</v>
      </c>
      <c r="AC41" s="203">
        <v>6.72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5.3</v>
      </c>
      <c r="AJ41" s="203">
        <v>0</v>
      </c>
      <c r="AK41" s="203">
        <v>40.369999999999997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18.75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17.260000000000002</v>
      </c>
      <c r="M42" s="203">
        <v>0</v>
      </c>
      <c r="N42" s="203">
        <v>29.05</v>
      </c>
      <c r="O42" s="203">
        <v>48.79</v>
      </c>
      <c r="P42" s="203">
        <v>59.39</v>
      </c>
      <c r="Q42" s="203">
        <v>2.82</v>
      </c>
      <c r="R42" s="203">
        <v>5.46</v>
      </c>
      <c r="S42" s="203">
        <v>0</v>
      </c>
      <c r="T42" s="203">
        <v>0</v>
      </c>
      <c r="U42" s="203">
        <v>235.99</v>
      </c>
      <c r="V42" s="203">
        <v>0</v>
      </c>
      <c r="W42" s="203">
        <v>4.84</v>
      </c>
      <c r="X42" s="203">
        <v>14.53</v>
      </c>
      <c r="Y42" s="203">
        <v>0</v>
      </c>
      <c r="Z42" s="203">
        <v>33.89</v>
      </c>
      <c r="AA42" s="203">
        <v>9.68</v>
      </c>
      <c r="AB42" s="203">
        <v>0</v>
      </c>
      <c r="AC42" s="203">
        <v>6.72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5.3</v>
      </c>
      <c r="AJ42" s="203">
        <v>0</v>
      </c>
      <c r="AK42" s="203">
        <v>40.369999999999997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18.75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17.38</v>
      </c>
      <c r="M43" s="203">
        <v>0</v>
      </c>
      <c r="N43" s="203">
        <v>29.05</v>
      </c>
      <c r="O43" s="203">
        <v>48.79</v>
      </c>
      <c r="P43" s="203">
        <v>59.39</v>
      </c>
      <c r="Q43" s="203">
        <v>2.82</v>
      </c>
      <c r="R43" s="203">
        <v>5.46</v>
      </c>
      <c r="S43" s="203">
        <v>0</v>
      </c>
      <c r="T43" s="203">
        <v>0</v>
      </c>
      <c r="U43" s="203">
        <v>235.99</v>
      </c>
      <c r="V43" s="203">
        <v>0</v>
      </c>
      <c r="W43" s="203">
        <v>4.84</v>
      </c>
      <c r="X43" s="203">
        <v>14.53</v>
      </c>
      <c r="Y43" s="203">
        <v>0</v>
      </c>
      <c r="Z43" s="203">
        <v>33.89</v>
      </c>
      <c r="AA43" s="203">
        <v>9.68</v>
      </c>
      <c r="AB43" s="203">
        <v>0</v>
      </c>
      <c r="AC43" s="203">
        <v>6.72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5.03</v>
      </c>
      <c r="AJ43" s="203">
        <v>0</v>
      </c>
      <c r="AK43" s="203">
        <v>41.45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18.75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17.38</v>
      </c>
      <c r="M44" s="203">
        <v>0</v>
      </c>
      <c r="N44" s="203">
        <v>29.05</v>
      </c>
      <c r="O44" s="203">
        <v>48.79</v>
      </c>
      <c r="P44" s="203">
        <v>59.39</v>
      </c>
      <c r="Q44" s="203">
        <v>2.82</v>
      </c>
      <c r="R44" s="203">
        <v>5.46</v>
      </c>
      <c r="S44" s="203">
        <v>0</v>
      </c>
      <c r="T44" s="203">
        <v>0</v>
      </c>
      <c r="U44" s="203">
        <v>235.99</v>
      </c>
      <c r="V44" s="203">
        <v>0</v>
      </c>
      <c r="W44" s="203">
        <v>4.84</v>
      </c>
      <c r="X44" s="203">
        <v>14.53</v>
      </c>
      <c r="Y44" s="203">
        <v>0</v>
      </c>
      <c r="Z44" s="203">
        <v>33.89</v>
      </c>
      <c r="AA44" s="203">
        <v>9.68</v>
      </c>
      <c r="AB44" s="203">
        <v>0</v>
      </c>
      <c r="AC44" s="203">
        <v>6.72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5.04</v>
      </c>
      <c r="AJ44" s="203">
        <v>0</v>
      </c>
      <c r="AK44" s="203">
        <v>41.45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18.75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17.38</v>
      </c>
      <c r="M45" s="203">
        <v>0</v>
      </c>
      <c r="N45" s="203">
        <v>29.05</v>
      </c>
      <c r="O45" s="203">
        <v>48.79</v>
      </c>
      <c r="P45" s="203">
        <v>59.39</v>
      </c>
      <c r="Q45" s="203">
        <v>2.82</v>
      </c>
      <c r="R45" s="203">
        <v>5.46</v>
      </c>
      <c r="S45" s="203">
        <v>0</v>
      </c>
      <c r="T45" s="203">
        <v>0</v>
      </c>
      <c r="U45" s="203">
        <v>235.99</v>
      </c>
      <c r="V45" s="203">
        <v>0</v>
      </c>
      <c r="W45" s="203">
        <v>4.84</v>
      </c>
      <c r="X45" s="203">
        <v>14.53</v>
      </c>
      <c r="Y45" s="203">
        <v>0</v>
      </c>
      <c r="Z45" s="203">
        <v>33.89</v>
      </c>
      <c r="AA45" s="203">
        <v>9.68</v>
      </c>
      <c r="AB45" s="203">
        <v>0</v>
      </c>
      <c r="AC45" s="203">
        <v>6.72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5.04</v>
      </c>
      <c r="AJ45" s="203">
        <v>0</v>
      </c>
      <c r="AK45" s="203">
        <v>41.45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18.75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17.38</v>
      </c>
      <c r="M46" s="203">
        <v>0</v>
      </c>
      <c r="N46" s="203">
        <v>29.05</v>
      </c>
      <c r="O46" s="203">
        <v>48.79</v>
      </c>
      <c r="P46" s="203">
        <v>59.39</v>
      </c>
      <c r="Q46" s="203">
        <v>2.82</v>
      </c>
      <c r="R46" s="203">
        <v>5.46</v>
      </c>
      <c r="S46" s="203">
        <v>0</v>
      </c>
      <c r="T46" s="203">
        <v>0</v>
      </c>
      <c r="U46" s="203">
        <v>235.99</v>
      </c>
      <c r="V46" s="203">
        <v>0</v>
      </c>
      <c r="W46" s="203">
        <v>4.84</v>
      </c>
      <c r="X46" s="203">
        <v>14.53</v>
      </c>
      <c r="Y46" s="203">
        <v>0</v>
      </c>
      <c r="Z46" s="203">
        <v>33.89</v>
      </c>
      <c r="AA46" s="203">
        <v>9.68</v>
      </c>
      <c r="AB46" s="203">
        <v>0</v>
      </c>
      <c r="AC46" s="203">
        <v>6.72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5.04</v>
      </c>
      <c r="AJ46" s="203">
        <v>0</v>
      </c>
      <c r="AK46" s="203">
        <v>41.45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18.75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17.38</v>
      </c>
      <c r="M47" s="203">
        <v>0</v>
      </c>
      <c r="N47" s="203">
        <v>29.05</v>
      </c>
      <c r="O47" s="203">
        <v>48.79</v>
      </c>
      <c r="P47" s="203">
        <v>59.39</v>
      </c>
      <c r="Q47" s="203">
        <v>2.84</v>
      </c>
      <c r="R47" s="203">
        <v>5.5</v>
      </c>
      <c r="S47" s="203">
        <v>0</v>
      </c>
      <c r="T47" s="203">
        <v>0</v>
      </c>
      <c r="U47" s="203">
        <v>235.99</v>
      </c>
      <c r="V47" s="203">
        <v>0</v>
      </c>
      <c r="W47" s="203">
        <v>4.84</v>
      </c>
      <c r="X47" s="203">
        <v>14.52</v>
      </c>
      <c r="Y47" s="203">
        <v>0</v>
      </c>
      <c r="Z47" s="203">
        <v>34.33</v>
      </c>
      <c r="AA47" s="203">
        <v>9.83</v>
      </c>
      <c r="AB47" s="203">
        <v>0</v>
      </c>
      <c r="AC47" s="203">
        <v>6.72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5.04</v>
      </c>
      <c r="AJ47" s="203">
        <v>0</v>
      </c>
      <c r="AK47" s="203">
        <v>40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18.75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17.38</v>
      </c>
      <c r="M48" s="203">
        <v>0</v>
      </c>
      <c r="N48" s="203">
        <v>29.05</v>
      </c>
      <c r="O48" s="203">
        <v>48.79</v>
      </c>
      <c r="P48" s="203">
        <v>59.39</v>
      </c>
      <c r="Q48" s="203">
        <v>2.84</v>
      </c>
      <c r="R48" s="203">
        <v>5.5</v>
      </c>
      <c r="S48" s="203">
        <v>0</v>
      </c>
      <c r="T48" s="203">
        <v>0</v>
      </c>
      <c r="U48" s="203">
        <v>235.99</v>
      </c>
      <c r="V48" s="203">
        <v>0</v>
      </c>
      <c r="W48" s="203">
        <v>4.84</v>
      </c>
      <c r="X48" s="203">
        <v>14.52</v>
      </c>
      <c r="Y48" s="203">
        <v>0</v>
      </c>
      <c r="Z48" s="203">
        <v>34.33</v>
      </c>
      <c r="AA48" s="203">
        <v>9.83</v>
      </c>
      <c r="AB48" s="203">
        <v>0</v>
      </c>
      <c r="AC48" s="203">
        <v>6.72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5.04</v>
      </c>
      <c r="AJ48" s="203">
        <v>0</v>
      </c>
      <c r="AK48" s="203">
        <v>40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18.75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17.260000000000002</v>
      </c>
      <c r="M49" s="203">
        <v>0</v>
      </c>
      <c r="N49" s="203">
        <v>29.05</v>
      </c>
      <c r="O49" s="203">
        <v>48.79</v>
      </c>
      <c r="P49" s="203">
        <v>59.39</v>
      </c>
      <c r="Q49" s="203">
        <v>2.84</v>
      </c>
      <c r="R49" s="203">
        <v>5.32</v>
      </c>
      <c r="S49" s="203">
        <v>0</v>
      </c>
      <c r="T49" s="203">
        <v>0</v>
      </c>
      <c r="U49" s="203">
        <v>235.99</v>
      </c>
      <c r="V49" s="203">
        <v>0</v>
      </c>
      <c r="W49" s="203">
        <v>4.84</v>
      </c>
      <c r="X49" s="203">
        <v>14.53</v>
      </c>
      <c r="Y49" s="203">
        <v>0</v>
      </c>
      <c r="Z49" s="203">
        <v>34.46</v>
      </c>
      <c r="AA49" s="203">
        <v>9.68</v>
      </c>
      <c r="AB49" s="203">
        <v>0</v>
      </c>
      <c r="AC49" s="203">
        <v>6.72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5.03</v>
      </c>
      <c r="AJ49" s="203">
        <v>0</v>
      </c>
      <c r="AK49" s="203">
        <v>40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18.75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17.260000000000002</v>
      </c>
      <c r="M50" s="203">
        <v>0</v>
      </c>
      <c r="N50" s="203">
        <v>29.05</v>
      </c>
      <c r="O50" s="203">
        <v>48.79</v>
      </c>
      <c r="P50" s="203">
        <v>59.39</v>
      </c>
      <c r="Q50" s="203">
        <v>2.84</v>
      </c>
      <c r="R50" s="203">
        <v>5.32</v>
      </c>
      <c r="S50" s="203">
        <v>0</v>
      </c>
      <c r="T50" s="203">
        <v>0</v>
      </c>
      <c r="U50" s="203">
        <v>235.99</v>
      </c>
      <c r="V50" s="203">
        <v>0</v>
      </c>
      <c r="W50" s="203">
        <v>4.84</v>
      </c>
      <c r="X50" s="203">
        <v>14.53</v>
      </c>
      <c r="Y50" s="203">
        <v>0</v>
      </c>
      <c r="Z50" s="203">
        <v>34.46</v>
      </c>
      <c r="AA50" s="203">
        <v>9.68</v>
      </c>
      <c r="AB50" s="203">
        <v>0</v>
      </c>
      <c r="AC50" s="203">
        <v>6.72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5.04</v>
      </c>
      <c r="AJ50" s="203">
        <v>0</v>
      </c>
      <c r="AK50" s="203">
        <v>40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18.75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17.260000000000002</v>
      </c>
      <c r="M51" s="203">
        <v>0</v>
      </c>
      <c r="N51" s="203">
        <v>29.05</v>
      </c>
      <c r="O51" s="203">
        <v>48.79</v>
      </c>
      <c r="P51" s="203">
        <v>59.39</v>
      </c>
      <c r="Q51" s="203">
        <v>2.84</v>
      </c>
      <c r="R51" s="203">
        <v>5.32</v>
      </c>
      <c r="S51" s="203">
        <v>0</v>
      </c>
      <c r="T51" s="203">
        <v>0</v>
      </c>
      <c r="U51" s="203">
        <v>235.99</v>
      </c>
      <c r="V51" s="203">
        <v>0</v>
      </c>
      <c r="W51" s="203">
        <v>4.84</v>
      </c>
      <c r="X51" s="203">
        <v>14.53</v>
      </c>
      <c r="Y51" s="203">
        <v>0</v>
      </c>
      <c r="Z51" s="203">
        <v>34.46</v>
      </c>
      <c r="AA51" s="203">
        <v>9.68</v>
      </c>
      <c r="AB51" s="203">
        <v>0</v>
      </c>
      <c r="AC51" s="203">
        <v>6.72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4.7</v>
      </c>
      <c r="AJ51" s="203">
        <v>0</v>
      </c>
      <c r="AK51" s="203">
        <v>40.369999999999997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18.75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17.260000000000002</v>
      </c>
      <c r="M52" s="203">
        <v>0</v>
      </c>
      <c r="N52" s="203">
        <v>29.05</v>
      </c>
      <c r="O52" s="203">
        <v>48.79</v>
      </c>
      <c r="P52" s="203">
        <v>59.39</v>
      </c>
      <c r="Q52" s="203">
        <v>2.84</v>
      </c>
      <c r="R52" s="203">
        <v>5.32</v>
      </c>
      <c r="S52" s="203">
        <v>0</v>
      </c>
      <c r="T52" s="203">
        <v>0</v>
      </c>
      <c r="U52" s="203">
        <v>235.99</v>
      </c>
      <c r="V52" s="203">
        <v>0</v>
      </c>
      <c r="W52" s="203">
        <v>4.84</v>
      </c>
      <c r="X52" s="203">
        <v>14.53</v>
      </c>
      <c r="Y52" s="203">
        <v>0</v>
      </c>
      <c r="Z52" s="203">
        <v>34.46</v>
      </c>
      <c r="AA52" s="203">
        <v>9.68</v>
      </c>
      <c r="AB52" s="203">
        <v>0</v>
      </c>
      <c r="AC52" s="203">
        <v>6.72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4.7</v>
      </c>
      <c r="AJ52" s="203">
        <v>0</v>
      </c>
      <c r="AK52" s="203">
        <v>40.369999999999997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18.75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17.38</v>
      </c>
      <c r="M53" s="203">
        <v>0</v>
      </c>
      <c r="N53" s="203">
        <v>29.05</v>
      </c>
      <c r="O53" s="203">
        <v>48.79</v>
      </c>
      <c r="P53" s="203">
        <v>59.39</v>
      </c>
      <c r="Q53" s="203">
        <v>2.87</v>
      </c>
      <c r="R53" s="203">
        <v>5.46</v>
      </c>
      <c r="S53" s="203">
        <v>0</v>
      </c>
      <c r="T53" s="203">
        <v>0</v>
      </c>
      <c r="U53" s="203">
        <v>205.4</v>
      </c>
      <c r="V53" s="203">
        <v>0</v>
      </c>
      <c r="W53" s="203">
        <v>4.84</v>
      </c>
      <c r="X53" s="203">
        <v>14.53</v>
      </c>
      <c r="Y53" s="203">
        <v>0</v>
      </c>
      <c r="Z53" s="203">
        <v>39.21</v>
      </c>
      <c r="AA53" s="203">
        <v>9.68</v>
      </c>
      <c r="AB53" s="203">
        <v>0</v>
      </c>
      <c r="AC53" s="203">
        <v>6.72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4.7</v>
      </c>
      <c r="AJ53" s="203">
        <v>0</v>
      </c>
      <c r="AK53" s="203">
        <v>41.45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18.75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17.38</v>
      </c>
      <c r="M54" s="203">
        <v>0</v>
      </c>
      <c r="N54" s="203">
        <v>29.05</v>
      </c>
      <c r="O54" s="203">
        <v>48.79</v>
      </c>
      <c r="P54" s="203">
        <v>59.39</v>
      </c>
      <c r="Q54" s="203">
        <v>2.87</v>
      </c>
      <c r="R54" s="203">
        <v>5.46</v>
      </c>
      <c r="S54" s="203">
        <v>0</v>
      </c>
      <c r="T54" s="203">
        <v>0</v>
      </c>
      <c r="U54" s="203">
        <v>188.79</v>
      </c>
      <c r="V54" s="203">
        <v>0</v>
      </c>
      <c r="W54" s="203">
        <v>4.84</v>
      </c>
      <c r="X54" s="203">
        <v>14.53</v>
      </c>
      <c r="Y54" s="203">
        <v>0</v>
      </c>
      <c r="Z54" s="203">
        <v>39.21</v>
      </c>
      <c r="AA54" s="203">
        <v>9.68</v>
      </c>
      <c r="AB54" s="203">
        <v>0</v>
      </c>
      <c r="AC54" s="203">
        <v>6.72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5.03</v>
      </c>
      <c r="AJ54" s="203">
        <v>0</v>
      </c>
      <c r="AK54" s="203">
        <v>41.45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18.75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16.96</v>
      </c>
      <c r="M55" s="203">
        <v>0</v>
      </c>
      <c r="N55" s="203">
        <v>29.05</v>
      </c>
      <c r="O55" s="203">
        <v>48.79</v>
      </c>
      <c r="P55" s="203">
        <v>59.39</v>
      </c>
      <c r="Q55" s="203">
        <v>2.87</v>
      </c>
      <c r="R55" s="203">
        <v>10.77</v>
      </c>
      <c r="S55" s="203">
        <v>0</v>
      </c>
      <c r="T55" s="203">
        <v>0</v>
      </c>
      <c r="U55" s="203">
        <v>188.79</v>
      </c>
      <c r="V55" s="203">
        <v>0</v>
      </c>
      <c r="W55" s="203">
        <v>11.05</v>
      </c>
      <c r="X55" s="203">
        <v>36.29</v>
      </c>
      <c r="Y55" s="203">
        <v>0</v>
      </c>
      <c r="Z55" s="203">
        <v>39.21</v>
      </c>
      <c r="AA55" s="203">
        <v>9.68</v>
      </c>
      <c r="AB55" s="203">
        <v>0</v>
      </c>
      <c r="AC55" s="203">
        <v>6.72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4.72</v>
      </c>
      <c r="AJ55" s="203">
        <v>0</v>
      </c>
      <c r="AK55" s="203">
        <v>41.45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18.75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16.989999999999998</v>
      </c>
      <c r="M56" s="203">
        <v>0</v>
      </c>
      <c r="N56" s="203">
        <v>29.05</v>
      </c>
      <c r="O56" s="203">
        <v>48.79</v>
      </c>
      <c r="P56" s="203">
        <v>59.39</v>
      </c>
      <c r="Q56" s="203">
        <v>2.95</v>
      </c>
      <c r="R56" s="203">
        <v>10.77</v>
      </c>
      <c r="S56" s="203">
        <v>0</v>
      </c>
      <c r="T56" s="203">
        <v>0</v>
      </c>
      <c r="U56" s="203">
        <v>188.79</v>
      </c>
      <c r="V56" s="203">
        <v>0</v>
      </c>
      <c r="W56" s="203">
        <v>11.05</v>
      </c>
      <c r="X56" s="203">
        <v>36.29</v>
      </c>
      <c r="Y56" s="203">
        <v>0</v>
      </c>
      <c r="Z56" s="203">
        <v>39.21</v>
      </c>
      <c r="AA56" s="203">
        <v>9.68</v>
      </c>
      <c r="AB56" s="203">
        <v>0</v>
      </c>
      <c r="AC56" s="203">
        <v>6.72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5.03</v>
      </c>
      <c r="AJ56" s="203">
        <v>0</v>
      </c>
      <c r="AK56" s="203">
        <v>41.45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18.75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16.989999999999998</v>
      </c>
      <c r="M57" s="203">
        <v>0</v>
      </c>
      <c r="N57" s="203">
        <v>29.05</v>
      </c>
      <c r="O57" s="203">
        <v>48.79</v>
      </c>
      <c r="P57" s="203">
        <v>59.39</v>
      </c>
      <c r="Q57" s="203">
        <v>2.95</v>
      </c>
      <c r="R57" s="203">
        <v>10.77</v>
      </c>
      <c r="S57" s="203">
        <v>0</v>
      </c>
      <c r="T57" s="203">
        <v>0</v>
      </c>
      <c r="U57" s="203">
        <v>188.79</v>
      </c>
      <c r="V57" s="203">
        <v>0</v>
      </c>
      <c r="W57" s="203">
        <v>11.05</v>
      </c>
      <c r="X57" s="203">
        <v>36.29</v>
      </c>
      <c r="Y57" s="203">
        <v>0</v>
      </c>
      <c r="Z57" s="203">
        <v>33.89</v>
      </c>
      <c r="AA57" s="203">
        <v>9.68</v>
      </c>
      <c r="AB57" s="203">
        <v>0</v>
      </c>
      <c r="AC57" s="203">
        <v>6.72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5.03</v>
      </c>
      <c r="AJ57" s="203">
        <v>0</v>
      </c>
      <c r="AK57" s="203">
        <v>41.45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18.75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16.989999999999998</v>
      </c>
      <c r="M58" s="203">
        <v>0</v>
      </c>
      <c r="N58" s="203">
        <v>29.05</v>
      </c>
      <c r="O58" s="203">
        <v>48.79</v>
      </c>
      <c r="P58" s="203">
        <v>59.39</v>
      </c>
      <c r="Q58" s="203">
        <v>2.95</v>
      </c>
      <c r="R58" s="203">
        <v>10.77</v>
      </c>
      <c r="S58" s="203">
        <v>0</v>
      </c>
      <c r="T58" s="203">
        <v>0</v>
      </c>
      <c r="U58" s="203">
        <v>188.79</v>
      </c>
      <c r="V58" s="203">
        <v>0</v>
      </c>
      <c r="W58" s="203">
        <v>11.05</v>
      </c>
      <c r="X58" s="203">
        <v>36.29</v>
      </c>
      <c r="Y58" s="203">
        <v>0</v>
      </c>
      <c r="Z58" s="203">
        <v>33.89</v>
      </c>
      <c r="AA58" s="203">
        <v>9.68</v>
      </c>
      <c r="AB58" s="203">
        <v>0</v>
      </c>
      <c r="AC58" s="203">
        <v>6.72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5.03</v>
      </c>
      <c r="AJ58" s="203">
        <v>0</v>
      </c>
      <c r="AK58" s="203">
        <v>41.45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18.75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28.13</v>
      </c>
      <c r="M59" s="203">
        <v>0</v>
      </c>
      <c r="N59" s="203">
        <v>29.05</v>
      </c>
      <c r="O59" s="203">
        <v>48.79</v>
      </c>
      <c r="P59" s="203">
        <v>59.39</v>
      </c>
      <c r="Q59" s="203">
        <v>2.95</v>
      </c>
      <c r="R59" s="203">
        <v>10.77</v>
      </c>
      <c r="S59" s="203">
        <v>0</v>
      </c>
      <c r="T59" s="203">
        <v>0</v>
      </c>
      <c r="U59" s="203">
        <v>188.79</v>
      </c>
      <c r="V59" s="203">
        <v>0</v>
      </c>
      <c r="W59" s="203">
        <v>11.05</v>
      </c>
      <c r="X59" s="203">
        <v>36.29</v>
      </c>
      <c r="Y59" s="203">
        <v>0</v>
      </c>
      <c r="Z59" s="203">
        <v>33.89</v>
      </c>
      <c r="AA59" s="203">
        <v>9.4499999999999993</v>
      </c>
      <c r="AB59" s="203">
        <v>0</v>
      </c>
      <c r="AC59" s="203">
        <v>6.72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5.03</v>
      </c>
      <c r="AJ59" s="203">
        <v>0</v>
      </c>
      <c r="AK59" s="203">
        <v>41.45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18.75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28.13</v>
      </c>
      <c r="M60" s="203">
        <v>0</v>
      </c>
      <c r="N60" s="203">
        <v>29.05</v>
      </c>
      <c r="O60" s="203">
        <v>48.79</v>
      </c>
      <c r="P60" s="203">
        <v>59.39</v>
      </c>
      <c r="Q60" s="203">
        <v>2.95</v>
      </c>
      <c r="R60" s="203">
        <v>10.77</v>
      </c>
      <c r="S60" s="203">
        <v>0</v>
      </c>
      <c r="T60" s="203">
        <v>0</v>
      </c>
      <c r="U60" s="203">
        <v>188.79</v>
      </c>
      <c r="V60" s="203">
        <v>4.46</v>
      </c>
      <c r="W60" s="203">
        <v>11.05</v>
      </c>
      <c r="X60" s="203">
        <v>36.29</v>
      </c>
      <c r="Y60" s="203">
        <v>0</v>
      </c>
      <c r="Z60" s="203">
        <v>68.45</v>
      </c>
      <c r="AA60" s="203">
        <v>9.4499999999999993</v>
      </c>
      <c r="AB60" s="203">
        <v>0</v>
      </c>
      <c r="AC60" s="203">
        <v>6.72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5.03</v>
      </c>
      <c r="AJ60" s="203">
        <v>0</v>
      </c>
      <c r="AK60" s="203">
        <v>41.45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18.75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38.74</v>
      </c>
      <c r="M61" s="203">
        <v>0</v>
      </c>
      <c r="N61" s="203">
        <v>29.05</v>
      </c>
      <c r="O61" s="203">
        <v>48.79</v>
      </c>
      <c r="P61" s="203">
        <v>59.39</v>
      </c>
      <c r="Q61" s="203">
        <v>2.95</v>
      </c>
      <c r="R61" s="203">
        <v>10.77</v>
      </c>
      <c r="S61" s="203">
        <v>0</v>
      </c>
      <c r="T61" s="203">
        <v>0</v>
      </c>
      <c r="U61" s="203">
        <v>188.79</v>
      </c>
      <c r="V61" s="203">
        <v>4.46</v>
      </c>
      <c r="W61" s="203">
        <v>9.92</v>
      </c>
      <c r="X61" s="203">
        <v>36.28</v>
      </c>
      <c r="Y61" s="203">
        <v>0</v>
      </c>
      <c r="Z61" s="203">
        <v>68.45</v>
      </c>
      <c r="AA61" s="203">
        <v>9.4499999999999993</v>
      </c>
      <c r="AB61" s="203">
        <v>0</v>
      </c>
      <c r="AC61" s="203">
        <v>6.72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4.72</v>
      </c>
      <c r="AJ61" s="203">
        <v>0</v>
      </c>
      <c r="AK61" s="203">
        <v>41.45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18.75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38.74</v>
      </c>
      <c r="M62" s="203">
        <v>0</v>
      </c>
      <c r="N62" s="203">
        <v>29.05</v>
      </c>
      <c r="O62" s="203">
        <v>48.79</v>
      </c>
      <c r="P62" s="203">
        <v>59.39</v>
      </c>
      <c r="Q62" s="203">
        <v>2.92</v>
      </c>
      <c r="R62" s="203">
        <v>10.77</v>
      </c>
      <c r="S62" s="203">
        <v>0</v>
      </c>
      <c r="T62" s="203">
        <v>0</v>
      </c>
      <c r="U62" s="203">
        <v>188.79</v>
      </c>
      <c r="V62" s="203">
        <v>4.46</v>
      </c>
      <c r="W62" s="203">
        <v>8.68</v>
      </c>
      <c r="X62" s="203">
        <v>36.28</v>
      </c>
      <c r="Y62" s="203">
        <v>0</v>
      </c>
      <c r="Z62" s="203">
        <v>68.45</v>
      </c>
      <c r="AA62" s="203">
        <v>9.4499999999999993</v>
      </c>
      <c r="AB62" s="203">
        <v>0</v>
      </c>
      <c r="AC62" s="203">
        <v>6.72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5.03</v>
      </c>
      <c r="AJ62" s="203">
        <v>0</v>
      </c>
      <c r="AK62" s="203">
        <v>41.45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18.75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63.19</v>
      </c>
      <c r="M63" s="203">
        <v>0</v>
      </c>
      <c r="N63" s="203">
        <v>29.05</v>
      </c>
      <c r="O63" s="203">
        <v>48.79</v>
      </c>
      <c r="P63" s="203">
        <v>59.39</v>
      </c>
      <c r="Q63" s="203">
        <v>5.54</v>
      </c>
      <c r="R63" s="203">
        <v>10.77</v>
      </c>
      <c r="S63" s="203">
        <v>0</v>
      </c>
      <c r="T63" s="203">
        <v>0</v>
      </c>
      <c r="U63" s="203">
        <v>188.79</v>
      </c>
      <c r="V63" s="203">
        <v>4.46</v>
      </c>
      <c r="W63" s="203">
        <v>8.68</v>
      </c>
      <c r="X63" s="203">
        <v>36.28</v>
      </c>
      <c r="Y63" s="203">
        <v>0</v>
      </c>
      <c r="Z63" s="203">
        <v>68.45</v>
      </c>
      <c r="AA63" s="203">
        <v>22.19</v>
      </c>
      <c r="AB63" s="203">
        <v>0</v>
      </c>
      <c r="AC63" s="203">
        <v>6.72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5.03</v>
      </c>
      <c r="AJ63" s="203">
        <v>0</v>
      </c>
      <c r="AK63" s="203">
        <v>41.45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18.75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63.19</v>
      </c>
      <c r="M64" s="203">
        <v>0</v>
      </c>
      <c r="N64" s="203">
        <v>29.05</v>
      </c>
      <c r="O64" s="203">
        <v>48.79</v>
      </c>
      <c r="P64" s="203">
        <v>59.39</v>
      </c>
      <c r="Q64" s="203">
        <v>5.54</v>
      </c>
      <c r="R64" s="203">
        <v>10.77</v>
      </c>
      <c r="S64" s="203">
        <v>0</v>
      </c>
      <c r="T64" s="203">
        <v>0</v>
      </c>
      <c r="U64" s="203">
        <v>188.79</v>
      </c>
      <c r="V64" s="203">
        <v>4.46</v>
      </c>
      <c r="W64" s="203">
        <v>8.68</v>
      </c>
      <c r="X64" s="203">
        <v>36.28</v>
      </c>
      <c r="Y64" s="203">
        <v>0</v>
      </c>
      <c r="Z64" s="203">
        <v>68.45</v>
      </c>
      <c r="AA64" s="203">
        <v>22.19</v>
      </c>
      <c r="AB64" s="203">
        <v>0</v>
      </c>
      <c r="AC64" s="203">
        <v>7.08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5.03</v>
      </c>
      <c r="AJ64" s="203">
        <v>0</v>
      </c>
      <c r="AK64" s="203">
        <v>41.45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18.75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63.19</v>
      </c>
      <c r="M65" s="203">
        <v>0</v>
      </c>
      <c r="N65" s="203">
        <v>29.05</v>
      </c>
      <c r="O65" s="203">
        <v>48.79</v>
      </c>
      <c r="P65" s="203">
        <v>59.39</v>
      </c>
      <c r="Q65" s="203">
        <v>5.54</v>
      </c>
      <c r="R65" s="203">
        <v>10.77</v>
      </c>
      <c r="S65" s="203">
        <v>0</v>
      </c>
      <c r="T65" s="203">
        <v>0</v>
      </c>
      <c r="U65" s="203">
        <v>188.79</v>
      </c>
      <c r="V65" s="203">
        <v>4.46</v>
      </c>
      <c r="W65" s="203">
        <v>8.68</v>
      </c>
      <c r="X65" s="203">
        <v>36.28</v>
      </c>
      <c r="Y65" s="203">
        <v>0</v>
      </c>
      <c r="Z65" s="203">
        <v>68.45</v>
      </c>
      <c r="AA65" s="203">
        <v>22.19</v>
      </c>
      <c r="AB65" s="203">
        <v>0</v>
      </c>
      <c r="AC65" s="203">
        <v>7.08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5.03</v>
      </c>
      <c r="AJ65" s="203">
        <v>0</v>
      </c>
      <c r="AK65" s="203">
        <v>41.45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18.75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63.19</v>
      </c>
      <c r="M66" s="203">
        <v>0</v>
      </c>
      <c r="N66" s="203">
        <v>29.05</v>
      </c>
      <c r="O66" s="203">
        <v>48.79</v>
      </c>
      <c r="P66" s="203">
        <v>59.39</v>
      </c>
      <c r="Q66" s="203">
        <v>5.54</v>
      </c>
      <c r="R66" s="203">
        <v>10.77</v>
      </c>
      <c r="S66" s="203">
        <v>0</v>
      </c>
      <c r="T66" s="203">
        <v>0</v>
      </c>
      <c r="U66" s="203">
        <v>188.79</v>
      </c>
      <c r="V66" s="203">
        <v>4.46</v>
      </c>
      <c r="W66" s="203">
        <v>8.68</v>
      </c>
      <c r="X66" s="203">
        <v>36.28</v>
      </c>
      <c r="Y66" s="203">
        <v>0</v>
      </c>
      <c r="Z66" s="203">
        <v>68.45</v>
      </c>
      <c r="AA66" s="203">
        <v>22.19</v>
      </c>
      <c r="AB66" s="203">
        <v>0</v>
      </c>
      <c r="AC66" s="203">
        <v>7.08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5.62</v>
      </c>
      <c r="AJ66" s="203">
        <v>0</v>
      </c>
      <c r="AK66" s="203">
        <v>41.45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18.75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63.19</v>
      </c>
      <c r="M67" s="203">
        <v>0</v>
      </c>
      <c r="N67" s="203">
        <v>29.05</v>
      </c>
      <c r="O67" s="203">
        <v>48.79</v>
      </c>
      <c r="P67" s="203">
        <v>59.39</v>
      </c>
      <c r="Q67" s="203">
        <v>5.54</v>
      </c>
      <c r="R67" s="203">
        <v>10.77</v>
      </c>
      <c r="S67" s="203">
        <v>0</v>
      </c>
      <c r="T67" s="203">
        <v>0</v>
      </c>
      <c r="U67" s="203">
        <v>188.79</v>
      </c>
      <c r="V67" s="203">
        <v>4.46</v>
      </c>
      <c r="W67" s="203">
        <v>8.68</v>
      </c>
      <c r="X67" s="203">
        <v>36.28</v>
      </c>
      <c r="Y67" s="203">
        <v>0</v>
      </c>
      <c r="Z67" s="203">
        <v>68.45</v>
      </c>
      <c r="AA67" s="203">
        <v>22.19</v>
      </c>
      <c r="AB67" s="203">
        <v>0</v>
      </c>
      <c r="AC67" s="203">
        <v>7.08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5.62</v>
      </c>
      <c r="AJ67" s="203">
        <v>0</v>
      </c>
      <c r="AK67" s="203">
        <v>41.45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18.75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63.19</v>
      </c>
      <c r="M68" s="203">
        <v>0</v>
      </c>
      <c r="N68" s="203">
        <v>29.05</v>
      </c>
      <c r="O68" s="203">
        <v>48.79</v>
      </c>
      <c r="P68" s="203">
        <v>59.39</v>
      </c>
      <c r="Q68" s="203">
        <v>5.54</v>
      </c>
      <c r="R68" s="203">
        <v>10.77</v>
      </c>
      <c r="S68" s="203">
        <v>0</v>
      </c>
      <c r="T68" s="203">
        <v>0</v>
      </c>
      <c r="U68" s="203">
        <v>188.79</v>
      </c>
      <c r="V68" s="203">
        <v>4.46</v>
      </c>
      <c r="W68" s="203">
        <v>8.68</v>
      </c>
      <c r="X68" s="203">
        <v>36.28</v>
      </c>
      <c r="Y68" s="203">
        <v>0</v>
      </c>
      <c r="Z68" s="203">
        <v>68.45</v>
      </c>
      <c r="AA68" s="203">
        <v>22.19</v>
      </c>
      <c r="AB68" s="203">
        <v>0</v>
      </c>
      <c r="AC68" s="203">
        <v>7.08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5.62</v>
      </c>
      <c r="AJ68" s="203">
        <v>0</v>
      </c>
      <c r="AK68" s="203">
        <v>41.45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18.75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63.19</v>
      </c>
      <c r="M69" s="203">
        <v>0</v>
      </c>
      <c r="N69" s="203">
        <v>29.05</v>
      </c>
      <c r="O69" s="203">
        <v>48.79</v>
      </c>
      <c r="P69" s="203">
        <v>59.39</v>
      </c>
      <c r="Q69" s="203">
        <v>5.54</v>
      </c>
      <c r="R69" s="203">
        <v>10.77</v>
      </c>
      <c r="S69" s="203">
        <v>0</v>
      </c>
      <c r="T69" s="203">
        <v>0</v>
      </c>
      <c r="U69" s="203">
        <v>188.79</v>
      </c>
      <c r="V69" s="203">
        <v>4.46</v>
      </c>
      <c r="W69" s="203">
        <v>8.68</v>
      </c>
      <c r="X69" s="203">
        <v>36.28</v>
      </c>
      <c r="Y69" s="203">
        <v>0</v>
      </c>
      <c r="Z69" s="203">
        <v>68.45</v>
      </c>
      <c r="AA69" s="203">
        <v>22.19</v>
      </c>
      <c r="AB69" s="203">
        <v>0</v>
      </c>
      <c r="AC69" s="203">
        <v>7.08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5.62</v>
      </c>
      <c r="AJ69" s="203">
        <v>0</v>
      </c>
      <c r="AK69" s="203">
        <v>41.45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18.75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63.19</v>
      </c>
      <c r="M70" s="203">
        <v>0</v>
      </c>
      <c r="N70" s="203">
        <v>29.05</v>
      </c>
      <c r="O70" s="203">
        <v>48.79</v>
      </c>
      <c r="P70" s="203">
        <v>59.39</v>
      </c>
      <c r="Q70" s="203">
        <v>5.54</v>
      </c>
      <c r="R70" s="203">
        <v>10.77</v>
      </c>
      <c r="S70" s="203">
        <v>0</v>
      </c>
      <c r="T70" s="203">
        <v>0</v>
      </c>
      <c r="U70" s="203">
        <v>188.79</v>
      </c>
      <c r="V70" s="203">
        <v>4.46</v>
      </c>
      <c r="W70" s="203">
        <v>8.68</v>
      </c>
      <c r="X70" s="203">
        <v>36.28</v>
      </c>
      <c r="Y70" s="203">
        <v>0</v>
      </c>
      <c r="Z70" s="203">
        <v>68.45</v>
      </c>
      <c r="AA70" s="203">
        <v>22.19</v>
      </c>
      <c r="AB70" s="203">
        <v>0</v>
      </c>
      <c r="AC70" s="203">
        <v>7.08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5.62</v>
      </c>
      <c r="AJ70" s="203">
        <v>0</v>
      </c>
      <c r="AK70" s="203">
        <v>41.45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18.75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63.19</v>
      </c>
      <c r="M71" s="203">
        <v>0</v>
      </c>
      <c r="N71" s="203">
        <v>29.05</v>
      </c>
      <c r="O71" s="203">
        <v>48.79</v>
      </c>
      <c r="P71" s="203">
        <v>59.39</v>
      </c>
      <c r="Q71" s="203">
        <v>5.54</v>
      </c>
      <c r="R71" s="203">
        <v>10.77</v>
      </c>
      <c r="S71" s="203">
        <v>0</v>
      </c>
      <c r="T71" s="203">
        <v>0</v>
      </c>
      <c r="U71" s="203">
        <v>188.79</v>
      </c>
      <c r="V71" s="203">
        <v>4.46</v>
      </c>
      <c r="W71" s="203">
        <v>8.68</v>
      </c>
      <c r="X71" s="203">
        <v>36.28</v>
      </c>
      <c r="Y71" s="203">
        <v>0</v>
      </c>
      <c r="Z71" s="203">
        <v>68.45</v>
      </c>
      <c r="AA71" s="203">
        <v>22.19</v>
      </c>
      <c r="AB71" s="203">
        <v>0</v>
      </c>
      <c r="AC71" s="203">
        <v>7.08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5.62</v>
      </c>
      <c r="AJ71" s="203">
        <v>0</v>
      </c>
      <c r="AK71" s="203">
        <v>40.369999999999997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18.75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63.19</v>
      </c>
      <c r="M72" s="203">
        <v>0</v>
      </c>
      <c r="N72" s="203">
        <v>29.05</v>
      </c>
      <c r="O72" s="203">
        <v>48.79</v>
      </c>
      <c r="P72" s="203">
        <v>59.39</v>
      </c>
      <c r="Q72" s="203">
        <v>5.54</v>
      </c>
      <c r="R72" s="203">
        <v>10.77</v>
      </c>
      <c r="S72" s="203">
        <v>0</v>
      </c>
      <c r="T72" s="203">
        <v>0</v>
      </c>
      <c r="U72" s="203">
        <v>188.79</v>
      </c>
      <c r="V72" s="203">
        <v>4.46</v>
      </c>
      <c r="W72" s="203">
        <v>8.68</v>
      </c>
      <c r="X72" s="203">
        <v>36.28</v>
      </c>
      <c r="Y72" s="203">
        <v>0</v>
      </c>
      <c r="Z72" s="203">
        <v>68.45</v>
      </c>
      <c r="AA72" s="203">
        <v>22.19</v>
      </c>
      <c r="AB72" s="203">
        <v>0</v>
      </c>
      <c r="AC72" s="203">
        <v>7.24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5.62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18.75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63.19</v>
      </c>
      <c r="M73" s="203">
        <v>0</v>
      </c>
      <c r="N73" s="203">
        <v>29.05</v>
      </c>
      <c r="O73" s="203">
        <v>48.79</v>
      </c>
      <c r="P73" s="203">
        <v>59.39</v>
      </c>
      <c r="Q73" s="203">
        <v>5.54</v>
      </c>
      <c r="R73" s="203">
        <v>10.77</v>
      </c>
      <c r="S73" s="203">
        <v>0</v>
      </c>
      <c r="T73" s="203">
        <v>0</v>
      </c>
      <c r="U73" s="203">
        <v>188.79</v>
      </c>
      <c r="V73" s="203">
        <v>4.46</v>
      </c>
      <c r="W73" s="203">
        <v>8.68</v>
      </c>
      <c r="X73" s="203">
        <v>36.28</v>
      </c>
      <c r="Y73" s="203">
        <v>0</v>
      </c>
      <c r="Z73" s="203">
        <v>68.45</v>
      </c>
      <c r="AA73" s="203">
        <v>22.19</v>
      </c>
      <c r="AB73" s="203">
        <v>0</v>
      </c>
      <c r="AC73" s="203">
        <v>7.24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5.62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15.21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63.19</v>
      </c>
      <c r="M74" s="203">
        <v>0</v>
      </c>
      <c r="N74" s="203">
        <v>29.05</v>
      </c>
      <c r="O74" s="203">
        <v>48.79</v>
      </c>
      <c r="P74" s="203">
        <v>59.39</v>
      </c>
      <c r="Q74" s="203">
        <v>5.54</v>
      </c>
      <c r="R74" s="203">
        <v>10.77</v>
      </c>
      <c r="S74" s="203">
        <v>0</v>
      </c>
      <c r="T74" s="203">
        <v>0</v>
      </c>
      <c r="U74" s="203">
        <v>188.79</v>
      </c>
      <c r="V74" s="203">
        <v>4.46</v>
      </c>
      <c r="W74" s="203">
        <v>8.68</v>
      </c>
      <c r="X74" s="203">
        <v>36.28</v>
      </c>
      <c r="Y74" s="203">
        <v>0</v>
      </c>
      <c r="Z74" s="203">
        <v>68.45</v>
      </c>
      <c r="AA74" s="203">
        <v>22.19</v>
      </c>
      <c r="AB74" s="203">
        <v>0</v>
      </c>
      <c r="AC74" s="203">
        <v>7.24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5.62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8.9700000000000006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19.420000000000002</v>
      </c>
      <c r="M75" s="203">
        <v>0</v>
      </c>
      <c r="N75" s="203">
        <v>29.05</v>
      </c>
      <c r="O75" s="203">
        <v>48.79</v>
      </c>
      <c r="P75" s="203">
        <v>59.39</v>
      </c>
      <c r="Q75" s="203">
        <v>5.54</v>
      </c>
      <c r="R75" s="203">
        <v>10.77</v>
      </c>
      <c r="S75" s="203">
        <v>0</v>
      </c>
      <c r="T75" s="203">
        <v>0</v>
      </c>
      <c r="U75" s="203">
        <v>188.79</v>
      </c>
      <c r="V75" s="203">
        <v>4.47</v>
      </c>
      <c r="W75" s="203">
        <v>8.68</v>
      </c>
      <c r="X75" s="203">
        <v>36.28</v>
      </c>
      <c r="Y75" s="203">
        <v>0</v>
      </c>
      <c r="Z75" s="203">
        <v>65.349999999999994</v>
      </c>
      <c r="AA75" s="203">
        <v>22.19</v>
      </c>
      <c r="AB75" s="203">
        <v>0</v>
      </c>
      <c r="AC75" s="203">
        <v>7.24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5.95</v>
      </c>
      <c r="AJ75" s="203">
        <v>0</v>
      </c>
      <c r="AK75" s="203">
        <v>49.92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19.420000000000002</v>
      </c>
      <c r="M76" s="203">
        <v>0</v>
      </c>
      <c r="N76" s="203">
        <v>29.05</v>
      </c>
      <c r="O76" s="203">
        <v>48.79</v>
      </c>
      <c r="P76" s="203">
        <v>59.39</v>
      </c>
      <c r="Q76" s="203">
        <v>5.54</v>
      </c>
      <c r="R76" s="203">
        <v>10.77</v>
      </c>
      <c r="S76" s="203">
        <v>0</v>
      </c>
      <c r="T76" s="203">
        <v>0</v>
      </c>
      <c r="U76" s="203">
        <v>188.79</v>
      </c>
      <c r="V76" s="203">
        <v>4.47</v>
      </c>
      <c r="W76" s="203">
        <v>8.68</v>
      </c>
      <c r="X76" s="203">
        <v>36.28</v>
      </c>
      <c r="Y76" s="203">
        <v>0</v>
      </c>
      <c r="Z76" s="203">
        <v>68.45</v>
      </c>
      <c r="AA76" s="203">
        <v>22.19</v>
      </c>
      <c r="AB76" s="203">
        <v>0</v>
      </c>
      <c r="AC76" s="203">
        <v>7.24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5.95</v>
      </c>
      <c r="AJ76" s="203">
        <v>0</v>
      </c>
      <c r="AK76" s="203">
        <v>49.92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19.420000000000002</v>
      </c>
      <c r="M77" s="203">
        <v>0</v>
      </c>
      <c r="N77" s="203">
        <v>29.05</v>
      </c>
      <c r="O77" s="203">
        <v>48.79</v>
      </c>
      <c r="P77" s="203">
        <v>59.39</v>
      </c>
      <c r="Q77" s="203">
        <v>5.54</v>
      </c>
      <c r="R77" s="203">
        <v>10.77</v>
      </c>
      <c r="S77" s="203">
        <v>0</v>
      </c>
      <c r="T77" s="203">
        <v>0</v>
      </c>
      <c r="U77" s="203">
        <v>188.79</v>
      </c>
      <c r="V77" s="203">
        <v>4.46</v>
      </c>
      <c r="W77" s="203">
        <v>11.42</v>
      </c>
      <c r="X77" s="203">
        <v>36.28</v>
      </c>
      <c r="Y77" s="203">
        <v>0</v>
      </c>
      <c r="Z77" s="203">
        <v>68.45</v>
      </c>
      <c r="AA77" s="203">
        <v>22.5</v>
      </c>
      <c r="AB77" s="203">
        <v>0</v>
      </c>
      <c r="AC77" s="203">
        <v>7.43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5.95</v>
      </c>
      <c r="AJ77" s="203">
        <v>0</v>
      </c>
      <c r="AK77" s="203">
        <v>49.92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63.19</v>
      </c>
      <c r="M78" s="203">
        <v>0</v>
      </c>
      <c r="N78" s="203">
        <v>29.05</v>
      </c>
      <c r="O78" s="203">
        <v>48.79</v>
      </c>
      <c r="P78" s="203">
        <v>59.39</v>
      </c>
      <c r="Q78" s="203">
        <v>5.37</v>
      </c>
      <c r="R78" s="203">
        <v>10.43</v>
      </c>
      <c r="S78" s="203">
        <v>0</v>
      </c>
      <c r="T78" s="203">
        <v>0</v>
      </c>
      <c r="U78" s="203">
        <v>188.79</v>
      </c>
      <c r="V78" s="203">
        <v>4.46</v>
      </c>
      <c r="W78" s="203">
        <v>11.42</v>
      </c>
      <c r="X78" s="203">
        <v>36.28</v>
      </c>
      <c r="Y78" s="203">
        <v>0</v>
      </c>
      <c r="Z78" s="203">
        <v>68.45</v>
      </c>
      <c r="AA78" s="203">
        <v>22.5</v>
      </c>
      <c r="AB78" s="203">
        <v>0</v>
      </c>
      <c r="AC78" s="203">
        <v>7.43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5.95</v>
      </c>
      <c r="AJ78" s="203">
        <v>0</v>
      </c>
      <c r="AK78" s="203">
        <v>49.92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63.19</v>
      </c>
      <c r="M79" s="203">
        <v>0</v>
      </c>
      <c r="N79" s="203">
        <v>29.05</v>
      </c>
      <c r="O79" s="203">
        <v>48.79</v>
      </c>
      <c r="P79" s="203">
        <v>59.39</v>
      </c>
      <c r="Q79" s="203">
        <v>5.37</v>
      </c>
      <c r="R79" s="203">
        <v>10.43</v>
      </c>
      <c r="S79" s="203">
        <v>0</v>
      </c>
      <c r="T79" s="203">
        <v>0</v>
      </c>
      <c r="U79" s="203">
        <v>188.79</v>
      </c>
      <c r="V79" s="203">
        <v>4.46</v>
      </c>
      <c r="W79" s="203">
        <v>11.42</v>
      </c>
      <c r="X79" s="203">
        <v>32.78</v>
      </c>
      <c r="Y79" s="203">
        <v>0</v>
      </c>
      <c r="Z79" s="203">
        <v>68.45</v>
      </c>
      <c r="AA79" s="203">
        <v>22.19</v>
      </c>
      <c r="AB79" s="203">
        <v>0</v>
      </c>
      <c r="AC79" s="203">
        <v>7.43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5.95</v>
      </c>
      <c r="AJ79" s="203">
        <v>0</v>
      </c>
      <c r="AK79" s="203">
        <v>49.92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63.19</v>
      </c>
      <c r="M80" s="203">
        <v>0</v>
      </c>
      <c r="N80" s="203">
        <v>29.05</v>
      </c>
      <c r="O80" s="203">
        <v>48.79</v>
      </c>
      <c r="P80" s="203">
        <v>59.39</v>
      </c>
      <c r="Q80" s="203">
        <v>5.37</v>
      </c>
      <c r="R80" s="203">
        <v>10.43</v>
      </c>
      <c r="S80" s="203">
        <v>0</v>
      </c>
      <c r="T80" s="203">
        <v>0</v>
      </c>
      <c r="U80" s="203">
        <v>188.79</v>
      </c>
      <c r="V80" s="203">
        <v>4.46</v>
      </c>
      <c r="W80" s="203">
        <v>11.42</v>
      </c>
      <c r="X80" s="203">
        <v>32.78</v>
      </c>
      <c r="Y80" s="203">
        <v>0</v>
      </c>
      <c r="Z80" s="203">
        <v>68.45</v>
      </c>
      <c r="AA80" s="203">
        <v>22.19</v>
      </c>
      <c r="AB80" s="203">
        <v>0</v>
      </c>
      <c r="AC80" s="203">
        <v>7.43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5.95</v>
      </c>
      <c r="AJ80" s="203">
        <v>0</v>
      </c>
      <c r="AK80" s="203">
        <v>49.92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63.19</v>
      </c>
      <c r="M81" s="203">
        <v>0</v>
      </c>
      <c r="N81" s="203">
        <v>29.05</v>
      </c>
      <c r="O81" s="203">
        <v>48.79</v>
      </c>
      <c r="P81" s="203">
        <v>59.39</v>
      </c>
      <c r="Q81" s="203">
        <v>5.37</v>
      </c>
      <c r="R81" s="203">
        <v>10.43</v>
      </c>
      <c r="S81" s="203">
        <v>0</v>
      </c>
      <c r="T81" s="203">
        <v>0</v>
      </c>
      <c r="U81" s="203">
        <v>188.79</v>
      </c>
      <c r="V81" s="203">
        <v>4.46</v>
      </c>
      <c r="W81" s="203">
        <v>11.42</v>
      </c>
      <c r="X81" s="203">
        <v>36.28</v>
      </c>
      <c r="Y81" s="203">
        <v>0</v>
      </c>
      <c r="Z81" s="203">
        <v>68.45</v>
      </c>
      <c r="AA81" s="203">
        <v>22.19</v>
      </c>
      <c r="AB81" s="203">
        <v>0</v>
      </c>
      <c r="AC81" s="203">
        <v>7.43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5.95</v>
      </c>
      <c r="AJ81" s="203">
        <v>0</v>
      </c>
      <c r="AK81" s="203">
        <v>49.92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63.19</v>
      </c>
      <c r="M82" s="203">
        <v>0</v>
      </c>
      <c r="N82" s="203">
        <v>29.05</v>
      </c>
      <c r="O82" s="203">
        <v>48.79</v>
      </c>
      <c r="P82" s="203">
        <v>59.39</v>
      </c>
      <c r="Q82" s="203">
        <v>5.37</v>
      </c>
      <c r="R82" s="203">
        <v>10.43</v>
      </c>
      <c r="S82" s="203">
        <v>0</v>
      </c>
      <c r="T82" s="203">
        <v>0</v>
      </c>
      <c r="U82" s="203">
        <v>188.79</v>
      </c>
      <c r="V82" s="203">
        <v>4.46</v>
      </c>
      <c r="W82" s="203">
        <v>11.42</v>
      </c>
      <c r="X82" s="203">
        <v>36.28</v>
      </c>
      <c r="Y82" s="203">
        <v>0</v>
      </c>
      <c r="Z82" s="203">
        <v>68.45</v>
      </c>
      <c r="AA82" s="203">
        <v>22.19</v>
      </c>
      <c r="AB82" s="203">
        <v>0</v>
      </c>
      <c r="AC82" s="203">
        <v>7.43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5.95</v>
      </c>
      <c r="AJ82" s="203">
        <v>0</v>
      </c>
      <c r="AK82" s="203">
        <v>49.92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18.399999999999999</v>
      </c>
      <c r="M83" s="203">
        <v>0</v>
      </c>
      <c r="N83" s="203">
        <v>29.05</v>
      </c>
      <c r="O83" s="203">
        <v>48.79</v>
      </c>
      <c r="P83" s="203">
        <v>59.39</v>
      </c>
      <c r="Q83" s="203">
        <v>5.37</v>
      </c>
      <c r="R83" s="203">
        <v>10.43</v>
      </c>
      <c r="S83" s="203">
        <v>0</v>
      </c>
      <c r="T83" s="203">
        <v>0</v>
      </c>
      <c r="U83" s="203">
        <v>188.79</v>
      </c>
      <c r="V83" s="203">
        <v>4.46</v>
      </c>
      <c r="W83" s="203">
        <v>11.42</v>
      </c>
      <c r="X83" s="203">
        <v>30.79</v>
      </c>
      <c r="Y83" s="203">
        <v>0</v>
      </c>
      <c r="Z83" s="203">
        <v>68.45</v>
      </c>
      <c r="AA83" s="203">
        <v>22.19</v>
      </c>
      <c r="AB83" s="203">
        <v>0</v>
      </c>
      <c r="AC83" s="203">
        <v>7.43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5.95</v>
      </c>
      <c r="AJ83" s="203">
        <v>0</v>
      </c>
      <c r="AK83" s="203">
        <v>49.92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18.399999999999999</v>
      </c>
      <c r="M84" s="203">
        <v>0</v>
      </c>
      <c r="N84" s="203">
        <v>29.05</v>
      </c>
      <c r="O84" s="203">
        <v>48.79</v>
      </c>
      <c r="P84" s="203">
        <v>59.39</v>
      </c>
      <c r="Q84" s="203">
        <v>5.37</v>
      </c>
      <c r="R84" s="203">
        <v>10.43</v>
      </c>
      <c r="S84" s="203">
        <v>0</v>
      </c>
      <c r="T84" s="203">
        <v>0</v>
      </c>
      <c r="U84" s="203">
        <v>188.79</v>
      </c>
      <c r="V84" s="203">
        <v>4.46</v>
      </c>
      <c r="W84" s="203">
        <v>11.42</v>
      </c>
      <c r="X84" s="203">
        <v>30.79</v>
      </c>
      <c r="Y84" s="203">
        <v>0</v>
      </c>
      <c r="Z84" s="203">
        <v>68.45</v>
      </c>
      <c r="AA84" s="203">
        <v>22.19</v>
      </c>
      <c r="AB84" s="203">
        <v>0</v>
      </c>
      <c r="AC84" s="203">
        <v>16.95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16.46</v>
      </c>
      <c r="AJ84" s="203">
        <v>0</v>
      </c>
      <c r="AK84" s="203">
        <v>49.92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18.399999999999999</v>
      </c>
      <c r="M85" s="203">
        <v>0</v>
      </c>
      <c r="N85" s="203">
        <v>29.05</v>
      </c>
      <c r="O85" s="203">
        <v>48.79</v>
      </c>
      <c r="P85" s="203">
        <v>59.39</v>
      </c>
      <c r="Q85" s="203">
        <v>5.37</v>
      </c>
      <c r="R85" s="203">
        <v>10.43</v>
      </c>
      <c r="S85" s="203">
        <v>0</v>
      </c>
      <c r="T85" s="203">
        <v>0</v>
      </c>
      <c r="U85" s="203">
        <v>186.39</v>
      </c>
      <c r="V85" s="203">
        <v>4.46</v>
      </c>
      <c r="W85" s="203">
        <v>11.42</v>
      </c>
      <c r="X85" s="203">
        <v>30.79</v>
      </c>
      <c r="Y85" s="203">
        <v>0</v>
      </c>
      <c r="Z85" s="203">
        <v>68.45</v>
      </c>
      <c r="AA85" s="203">
        <v>22.19</v>
      </c>
      <c r="AB85" s="203">
        <v>0</v>
      </c>
      <c r="AC85" s="203">
        <v>16.95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15.76</v>
      </c>
      <c r="AJ85" s="203">
        <v>0</v>
      </c>
      <c r="AK85" s="203">
        <v>49.92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18.399999999999999</v>
      </c>
      <c r="M86" s="203">
        <v>0</v>
      </c>
      <c r="N86" s="203">
        <v>29.05</v>
      </c>
      <c r="O86" s="203">
        <v>48.79</v>
      </c>
      <c r="P86" s="203">
        <v>59.39</v>
      </c>
      <c r="Q86" s="203">
        <v>5.37</v>
      </c>
      <c r="R86" s="203">
        <v>10.43</v>
      </c>
      <c r="S86" s="203">
        <v>0</v>
      </c>
      <c r="T86" s="203">
        <v>0</v>
      </c>
      <c r="U86" s="203">
        <v>186.39</v>
      </c>
      <c r="V86" s="203">
        <v>4.46</v>
      </c>
      <c r="W86" s="203">
        <v>11.42</v>
      </c>
      <c r="X86" s="203">
        <v>30.79</v>
      </c>
      <c r="Y86" s="203">
        <v>0</v>
      </c>
      <c r="Z86" s="203">
        <v>68.45</v>
      </c>
      <c r="AA86" s="203">
        <v>22.19</v>
      </c>
      <c r="AB86" s="203">
        <v>0</v>
      </c>
      <c r="AC86" s="203">
        <v>16.95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16.46</v>
      </c>
      <c r="AJ86" s="203">
        <v>0</v>
      </c>
      <c r="AK86" s="203">
        <v>49.92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18.399999999999999</v>
      </c>
      <c r="M87" s="203">
        <v>0</v>
      </c>
      <c r="N87" s="203">
        <v>29.05</v>
      </c>
      <c r="O87" s="203">
        <v>48.79</v>
      </c>
      <c r="P87" s="203">
        <v>59.39</v>
      </c>
      <c r="Q87" s="203">
        <v>5.37</v>
      </c>
      <c r="R87" s="203">
        <v>10.43</v>
      </c>
      <c r="S87" s="203">
        <v>0</v>
      </c>
      <c r="T87" s="203">
        <v>0</v>
      </c>
      <c r="U87" s="203">
        <v>186.39</v>
      </c>
      <c r="V87" s="203">
        <v>4.46</v>
      </c>
      <c r="W87" s="203">
        <v>11.42</v>
      </c>
      <c r="X87" s="203">
        <v>30.79</v>
      </c>
      <c r="Y87" s="203">
        <v>0</v>
      </c>
      <c r="Z87" s="203">
        <v>68.45</v>
      </c>
      <c r="AA87" s="203">
        <v>22.19</v>
      </c>
      <c r="AB87" s="203">
        <v>0</v>
      </c>
      <c r="AC87" s="203">
        <v>16.95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15.57</v>
      </c>
      <c r="AJ87" s="203">
        <v>0</v>
      </c>
      <c r="AK87" s="203">
        <v>49.92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18.399999999999999</v>
      </c>
      <c r="M88" s="203">
        <v>0</v>
      </c>
      <c r="N88" s="203">
        <v>29.05</v>
      </c>
      <c r="O88" s="203">
        <v>48.79</v>
      </c>
      <c r="P88" s="203">
        <v>59.39</v>
      </c>
      <c r="Q88" s="203">
        <v>5.37</v>
      </c>
      <c r="R88" s="203">
        <v>10.43</v>
      </c>
      <c r="S88" s="203">
        <v>0</v>
      </c>
      <c r="T88" s="203">
        <v>0</v>
      </c>
      <c r="U88" s="203">
        <v>186.39</v>
      </c>
      <c r="V88" s="203">
        <v>4.46</v>
      </c>
      <c r="W88" s="203">
        <v>11.42</v>
      </c>
      <c r="X88" s="203">
        <v>30.79</v>
      </c>
      <c r="Y88" s="203">
        <v>0</v>
      </c>
      <c r="Z88" s="203">
        <v>68.45</v>
      </c>
      <c r="AA88" s="203">
        <v>22.19</v>
      </c>
      <c r="AB88" s="203">
        <v>0</v>
      </c>
      <c r="AC88" s="203">
        <v>7.43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5.62</v>
      </c>
      <c r="AJ88" s="203">
        <v>0</v>
      </c>
      <c r="AK88" s="203">
        <v>49.92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18.399999999999999</v>
      </c>
      <c r="M89" s="203">
        <v>0</v>
      </c>
      <c r="N89" s="203">
        <v>29.05</v>
      </c>
      <c r="O89" s="203">
        <v>48.79</v>
      </c>
      <c r="P89" s="203">
        <v>59.39</v>
      </c>
      <c r="Q89" s="203">
        <v>5.37</v>
      </c>
      <c r="R89" s="203">
        <v>10.43</v>
      </c>
      <c r="S89" s="203">
        <v>0</v>
      </c>
      <c r="T89" s="203">
        <v>0</v>
      </c>
      <c r="U89" s="203">
        <v>186.39</v>
      </c>
      <c r="V89" s="203">
        <v>4.46</v>
      </c>
      <c r="W89" s="203">
        <v>10.99</v>
      </c>
      <c r="X89" s="203">
        <v>33.17</v>
      </c>
      <c r="Y89" s="203">
        <v>0</v>
      </c>
      <c r="Z89" s="203">
        <v>68.45</v>
      </c>
      <c r="AA89" s="203">
        <v>22.19</v>
      </c>
      <c r="AB89" s="203">
        <v>0</v>
      </c>
      <c r="AC89" s="203">
        <v>7.43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5.62</v>
      </c>
      <c r="AJ89" s="203">
        <v>0</v>
      </c>
      <c r="AK89" s="203">
        <v>49.92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18.399999999999999</v>
      </c>
      <c r="M90" s="203">
        <v>0</v>
      </c>
      <c r="N90" s="203">
        <v>29.05</v>
      </c>
      <c r="O90" s="203">
        <v>48.79</v>
      </c>
      <c r="P90" s="203">
        <v>59.39</v>
      </c>
      <c r="Q90" s="203">
        <v>5.37</v>
      </c>
      <c r="R90" s="203">
        <v>10.43</v>
      </c>
      <c r="S90" s="203">
        <v>0</v>
      </c>
      <c r="T90" s="203">
        <v>0</v>
      </c>
      <c r="U90" s="203">
        <v>186.39</v>
      </c>
      <c r="V90" s="203">
        <v>4.46</v>
      </c>
      <c r="W90" s="203">
        <v>10.99</v>
      </c>
      <c r="X90" s="203">
        <v>33.17</v>
      </c>
      <c r="Y90" s="203">
        <v>0</v>
      </c>
      <c r="Z90" s="203">
        <v>68.45</v>
      </c>
      <c r="AA90" s="203">
        <v>22.19</v>
      </c>
      <c r="AB90" s="203">
        <v>0</v>
      </c>
      <c r="AC90" s="203">
        <v>7.43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5.62</v>
      </c>
      <c r="AJ90" s="203">
        <v>0</v>
      </c>
      <c r="AK90" s="203">
        <v>49.92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48.42</v>
      </c>
      <c r="M91" s="203">
        <v>0</v>
      </c>
      <c r="N91" s="203">
        <v>29.05</v>
      </c>
      <c r="O91" s="203">
        <v>48.79</v>
      </c>
      <c r="P91" s="203">
        <v>59.39</v>
      </c>
      <c r="Q91" s="203">
        <v>5.37</v>
      </c>
      <c r="R91" s="203">
        <v>10.43</v>
      </c>
      <c r="S91" s="203">
        <v>0</v>
      </c>
      <c r="T91" s="203">
        <v>0</v>
      </c>
      <c r="U91" s="203">
        <v>186.39</v>
      </c>
      <c r="V91" s="203">
        <v>4.46</v>
      </c>
      <c r="W91" s="203">
        <v>10.99</v>
      </c>
      <c r="X91" s="203">
        <v>36.28</v>
      </c>
      <c r="Y91" s="203">
        <v>0</v>
      </c>
      <c r="Z91" s="203">
        <v>68.45</v>
      </c>
      <c r="AA91" s="203">
        <v>22.19</v>
      </c>
      <c r="AB91" s="203">
        <v>0</v>
      </c>
      <c r="AC91" s="203">
        <v>7.43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5.62</v>
      </c>
      <c r="AJ91" s="203">
        <v>0</v>
      </c>
      <c r="AK91" s="203">
        <v>49.92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53.26</v>
      </c>
      <c r="M92" s="203">
        <v>0</v>
      </c>
      <c r="N92" s="203">
        <v>29.05</v>
      </c>
      <c r="O92" s="203">
        <v>48.79</v>
      </c>
      <c r="P92" s="203">
        <v>59.39</v>
      </c>
      <c r="Q92" s="203">
        <v>5.37</v>
      </c>
      <c r="R92" s="203">
        <v>10.43</v>
      </c>
      <c r="S92" s="203">
        <v>0</v>
      </c>
      <c r="T92" s="203">
        <v>0</v>
      </c>
      <c r="U92" s="203">
        <v>186.39</v>
      </c>
      <c r="V92" s="203">
        <v>4.46</v>
      </c>
      <c r="W92" s="203">
        <v>10.99</v>
      </c>
      <c r="X92" s="203">
        <v>36.28</v>
      </c>
      <c r="Y92" s="203">
        <v>0</v>
      </c>
      <c r="Z92" s="203">
        <v>68.45</v>
      </c>
      <c r="AA92" s="203">
        <v>22.19</v>
      </c>
      <c r="AB92" s="203">
        <v>0</v>
      </c>
      <c r="AC92" s="203">
        <v>7.43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5.62</v>
      </c>
      <c r="AJ92" s="203">
        <v>0</v>
      </c>
      <c r="AK92" s="203">
        <v>49.92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48.42</v>
      </c>
      <c r="M93" s="203">
        <v>0</v>
      </c>
      <c r="N93" s="203">
        <v>29.05</v>
      </c>
      <c r="O93" s="203">
        <v>48.79</v>
      </c>
      <c r="P93" s="203">
        <v>59.39</v>
      </c>
      <c r="Q93" s="203">
        <v>5.37</v>
      </c>
      <c r="R93" s="203">
        <v>10.43</v>
      </c>
      <c r="S93" s="203">
        <v>0</v>
      </c>
      <c r="T93" s="203">
        <v>0</v>
      </c>
      <c r="U93" s="203">
        <v>186.39</v>
      </c>
      <c r="V93" s="203">
        <v>4.46</v>
      </c>
      <c r="W93" s="203">
        <v>10.99</v>
      </c>
      <c r="X93" s="203">
        <v>36.28</v>
      </c>
      <c r="Y93" s="203">
        <v>0</v>
      </c>
      <c r="Z93" s="203">
        <v>68.45</v>
      </c>
      <c r="AA93" s="203">
        <v>22.19</v>
      </c>
      <c r="AB93" s="203">
        <v>0</v>
      </c>
      <c r="AC93" s="203">
        <v>7.43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5.62</v>
      </c>
      <c r="AJ93" s="203">
        <v>0</v>
      </c>
      <c r="AK93" s="203">
        <v>49.92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19.37</v>
      </c>
      <c r="M94" s="203">
        <v>0</v>
      </c>
      <c r="N94" s="203">
        <v>29.05</v>
      </c>
      <c r="O94" s="203">
        <v>48.79</v>
      </c>
      <c r="P94" s="203">
        <v>59.39</v>
      </c>
      <c r="Q94" s="203">
        <v>5.37</v>
      </c>
      <c r="R94" s="203">
        <v>10.43</v>
      </c>
      <c r="S94" s="203">
        <v>0</v>
      </c>
      <c r="T94" s="203">
        <v>0</v>
      </c>
      <c r="U94" s="203">
        <v>186.39</v>
      </c>
      <c r="V94" s="203">
        <v>4.46</v>
      </c>
      <c r="W94" s="203">
        <v>10.99</v>
      </c>
      <c r="X94" s="203">
        <v>36.28</v>
      </c>
      <c r="Y94" s="203">
        <v>0</v>
      </c>
      <c r="Z94" s="203">
        <v>68.45</v>
      </c>
      <c r="AA94" s="203">
        <v>22.19</v>
      </c>
      <c r="AB94" s="203">
        <v>0</v>
      </c>
      <c r="AC94" s="203">
        <v>7.43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5.62</v>
      </c>
      <c r="AJ94" s="203">
        <v>0</v>
      </c>
      <c r="AK94" s="203">
        <v>49.92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19.37</v>
      </c>
      <c r="M95" s="203">
        <v>0</v>
      </c>
      <c r="N95" s="203">
        <v>29.05</v>
      </c>
      <c r="O95" s="203">
        <v>48.79</v>
      </c>
      <c r="P95" s="203">
        <v>59.39</v>
      </c>
      <c r="Q95" s="203">
        <v>5.37</v>
      </c>
      <c r="R95" s="203">
        <v>10.43</v>
      </c>
      <c r="S95" s="203">
        <v>0</v>
      </c>
      <c r="T95" s="203">
        <v>0</v>
      </c>
      <c r="U95" s="203">
        <v>186.39</v>
      </c>
      <c r="V95" s="203">
        <v>4.46</v>
      </c>
      <c r="W95" s="203">
        <v>10.99</v>
      </c>
      <c r="X95" s="203">
        <v>36.28</v>
      </c>
      <c r="Y95" s="203">
        <v>0</v>
      </c>
      <c r="Z95" s="203">
        <v>68.45</v>
      </c>
      <c r="AA95" s="203">
        <v>22.19</v>
      </c>
      <c r="AB95" s="203">
        <v>0</v>
      </c>
      <c r="AC95" s="203">
        <v>7.43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5.62</v>
      </c>
      <c r="AJ95" s="203">
        <v>0</v>
      </c>
      <c r="AK95" s="203">
        <v>49.92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19.37</v>
      </c>
      <c r="M96" s="203">
        <v>0</v>
      </c>
      <c r="N96" s="203">
        <v>29.05</v>
      </c>
      <c r="O96" s="203">
        <v>48.79</v>
      </c>
      <c r="P96" s="203">
        <v>59.39</v>
      </c>
      <c r="Q96" s="203">
        <v>5.37</v>
      </c>
      <c r="R96" s="203">
        <v>10.43</v>
      </c>
      <c r="S96" s="203">
        <v>0</v>
      </c>
      <c r="T96" s="203">
        <v>0</v>
      </c>
      <c r="U96" s="203">
        <v>186.39</v>
      </c>
      <c r="V96" s="203">
        <v>4.46</v>
      </c>
      <c r="W96" s="203">
        <v>10.99</v>
      </c>
      <c r="X96" s="203">
        <v>36.28</v>
      </c>
      <c r="Y96" s="203">
        <v>0</v>
      </c>
      <c r="Z96" s="203">
        <v>68.45</v>
      </c>
      <c r="AA96" s="203">
        <v>22.19</v>
      </c>
      <c r="AB96" s="203">
        <v>0</v>
      </c>
      <c r="AC96" s="203">
        <v>7.43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5.62</v>
      </c>
      <c r="AJ96" s="203">
        <v>0</v>
      </c>
      <c r="AK96" s="203">
        <v>40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19.37</v>
      </c>
      <c r="M97" s="203">
        <v>0</v>
      </c>
      <c r="N97" s="203">
        <v>29.05</v>
      </c>
      <c r="O97" s="203">
        <v>48.79</v>
      </c>
      <c r="P97" s="203">
        <v>59.39</v>
      </c>
      <c r="Q97" s="203">
        <v>5.37</v>
      </c>
      <c r="R97" s="203">
        <v>10.43</v>
      </c>
      <c r="S97" s="203">
        <v>0</v>
      </c>
      <c r="T97" s="203">
        <v>0</v>
      </c>
      <c r="U97" s="203">
        <v>186.39</v>
      </c>
      <c r="V97" s="203">
        <v>4.46</v>
      </c>
      <c r="W97" s="203">
        <v>10.99</v>
      </c>
      <c r="X97" s="203">
        <v>36.28</v>
      </c>
      <c r="Y97" s="203">
        <v>0</v>
      </c>
      <c r="Z97" s="203">
        <v>68.45</v>
      </c>
      <c r="AA97" s="203">
        <v>22.19</v>
      </c>
      <c r="AB97" s="203">
        <v>0</v>
      </c>
      <c r="AC97" s="203">
        <v>7.43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5.62</v>
      </c>
      <c r="AJ97" s="203">
        <v>0</v>
      </c>
      <c r="AK97" s="203">
        <v>40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19.37</v>
      </c>
      <c r="M98" s="203">
        <v>0</v>
      </c>
      <c r="N98" s="203">
        <v>29.05</v>
      </c>
      <c r="O98" s="203">
        <v>48.79</v>
      </c>
      <c r="P98" s="203">
        <v>59.39</v>
      </c>
      <c r="Q98" s="203">
        <v>5.37</v>
      </c>
      <c r="R98" s="203">
        <v>10.43</v>
      </c>
      <c r="S98" s="203">
        <v>0</v>
      </c>
      <c r="T98" s="203">
        <v>0</v>
      </c>
      <c r="U98" s="203">
        <v>186.39</v>
      </c>
      <c r="V98" s="203">
        <v>4.46</v>
      </c>
      <c r="W98" s="203">
        <v>10.99</v>
      </c>
      <c r="X98" s="203">
        <v>36.28</v>
      </c>
      <c r="Y98" s="203">
        <v>0</v>
      </c>
      <c r="Z98" s="203">
        <v>68.45</v>
      </c>
      <c r="AA98" s="203">
        <v>22.19</v>
      </c>
      <c r="AB98" s="203">
        <v>0</v>
      </c>
      <c r="AC98" s="203">
        <v>7.43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5.62</v>
      </c>
      <c r="AJ98" s="203">
        <v>0</v>
      </c>
      <c r="AK98" s="203">
        <v>40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0.74992750000000075</v>
      </c>
      <c r="M99">
        <f t="shared" si="0"/>
        <v>0</v>
      </c>
      <c r="N99">
        <f t="shared" si="0"/>
        <v>0.6972000000000006</v>
      </c>
      <c r="O99">
        <f t="shared" si="0"/>
        <v>1.1709599999999993</v>
      </c>
      <c r="P99">
        <f t="shared" si="0"/>
        <v>1.4253600000000015</v>
      </c>
      <c r="Q99">
        <f t="shared" si="0"/>
        <v>9.9032499999999996E-2</v>
      </c>
      <c r="R99">
        <f t="shared" si="0"/>
        <v>0.20558999999999958</v>
      </c>
      <c r="S99">
        <f t="shared" si="0"/>
        <v>0</v>
      </c>
      <c r="T99">
        <f t="shared" si="0"/>
        <v>0</v>
      </c>
      <c r="U99">
        <f t="shared" si="0"/>
        <v>5.116712500000002</v>
      </c>
      <c r="V99">
        <f t="shared" si="0"/>
        <v>6.3695000000000029E-2</v>
      </c>
      <c r="W99">
        <f t="shared" si="0"/>
        <v>0.21754749999999967</v>
      </c>
      <c r="X99">
        <f t="shared" si="0"/>
        <v>0.72985000000000044</v>
      </c>
      <c r="Y99">
        <f t="shared" si="0"/>
        <v>0</v>
      </c>
      <c r="Z99">
        <f t="shared" si="0"/>
        <v>1.3768099999999983</v>
      </c>
      <c r="AA99">
        <f t="shared" si="0"/>
        <v>0.40433250000000021</v>
      </c>
      <c r="AB99">
        <f t="shared" si="0"/>
        <v>0</v>
      </c>
      <c r="AC99">
        <f t="shared" si="0"/>
        <v>0.18866500000000003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0.14795749999999999</v>
      </c>
      <c r="AJ99">
        <f t="shared" si="0"/>
        <v>0</v>
      </c>
      <c r="AK99">
        <f t="shared" si="0"/>
        <v>1.0644849999999995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0.21776250000000003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446.36</v>
      </c>
      <c r="M3" s="203">
        <v>26.74</v>
      </c>
      <c r="N3" s="203">
        <v>35.090000000000003</v>
      </c>
      <c r="O3" s="203">
        <v>0</v>
      </c>
      <c r="P3" s="203">
        <v>36.770000000000003</v>
      </c>
      <c r="Q3" s="203">
        <v>6.48</v>
      </c>
      <c r="R3" s="203">
        <v>12.6</v>
      </c>
      <c r="S3" s="203">
        <v>0</v>
      </c>
      <c r="T3" s="203">
        <v>0</v>
      </c>
      <c r="U3" s="203">
        <v>51.84</v>
      </c>
      <c r="V3" s="203">
        <v>5.39</v>
      </c>
      <c r="W3" s="203">
        <v>13.16</v>
      </c>
      <c r="X3" s="203">
        <v>29.22</v>
      </c>
      <c r="Y3" s="203">
        <v>0</v>
      </c>
      <c r="Z3" s="203">
        <v>75.239999999999995</v>
      </c>
      <c r="AA3" s="203">
        <v>26.8</v>
      </c>
      <c r="AB3" s="203">
        <v>0</v>
      </c>
      <c r="AC3" s="203">
        <v>10.5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5.51</v>
      </c>
      <c r="AJ3" s="203">
        <v>0</v>
      </c>
      <c r="AK3" s="203">
        <v>65.66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446.36</v>
      </c>
      <c r="M4" s="203">
        <v>26.74</v>
      </c>
      <c r="N4" s="203">
        <v>35.090000000000003</v>
      </c>
      <c r="O4" s="203">
        <v>0</v>
      </c>
      <c r="P4" s="203">
        <v>36.770000000000003</v>
      </c>
      <c r="Q4" s="203">
        <v>6.48</v>
      </c>
      <c r="R4" s="203">
        <v>12.6</v>
      </c>
      <c r="S4" s="203">
        <v>0</v>
      </c>
      <c r="T4" s="203">
        <v>0</v>
      </c>
      <c r="U4" s="203">
        <v>51.84</v>
      </c>
      <c r="V4" s="203">
        <v>5.39</v>
      </c>
      <c r="W4" s="203">
        <v>13.16</v>
      </c>
      <c r="X4" s="203">
        <v>29.22</v>
      </c>
      <c r="Y4" s="203">
        <v>0</v>
      </c>
      <c r="Z4" s="203">
        <v>75.239999999999995</v>
      </c>
      <c r="AA4" s="203">
        <v>26.8</v>
      </c>
      <c r="AB4" s="203">
        <v>0</v>
      </c>
      <c r="AC4" s="203">
        <v>10.5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5.51</v>
      </c>
      <c r="AJ4" s="203">
        <v>0</v>
      </c>
      <c r="AK4" s="203">
        <v>65.66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446.36</v>
      </c>
      <c r="M5" s="203">
        <v>26.74</v>
      </c>
      <c r="N5" s="203">
        <v>35.090000000000003</v>
      </c>
      <c r="O5" s="203">
        <v>0</v>
      </c>
      <c r="P5" s="203">
        <v>36.770000000000003</v>
      </c>
      <c r="Q5" s="203">
        <v>6.48</v>
      </c>
      <c r="R5" s="203">
        <v>12.6</v>
      </c>
      <c r="S5" s="203">
        <v>0</v>
      </c>
      <c r="T5" s="203">
        <v>0</v>
      </c>
      <c r="U5" s="203">
        <v>51.84</v>
      </c>
      <c r="V5" s="203">
        <v>5.39</v>
      </c>
      <c r="W5" s="203">
        <v>13.16</v>
      </c>
      <c r="X5" s="203">
        <v>29.22</v>
      </c>
      <c r="Y5" s="203">
        <v>0</v>
      </c>
      <c r="Z5" s="203">
        <v>75.239999999999995</v>
      </c>
      <c r="AA5" s="203">
        <v>26.8</v>
      </c>
      <c r="AB5" s="203">
        <v>0</v>
      </c>
      <c r="AC5" s="203">
        <v>10.5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5.51</v>
      </c>
      <c r="AJ5" s="203">
        <v>0</v>
      </c>
      <c r="AK5" s="203">
        <v>65.66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446.36</v>
      </c>
      <c r="M6" s="203">
        <v>26.74</v>
      </c>
      <c r="N6" s="203">
        <v>35.090000000000003</v>
      </c>
      <c r="O6" s="203">
        <v>0</v>
      </c>
      <c r="P6" s="203">
        <v>36.770000000000003</v>
      </c>
      <c r="Q6" s="203">
        <v>6.48</v>
      </c>
      <c r="R6" s="203">
        <v>12.6</v>
      </c>
      <c r="S6" s="203">
        <v>0</v>
      </c>
      <c r="T6" s="203">
        <v>0</v>
      </c>
      <c r="U6" s="203">
        <v>51.84</v>
      </c>
      <c r="V6" s="203">
        <v>5.39</v>
      </c>
      <c r="W6" s="203">
        <v>13.16</v>
      </c>
      <c r="X6" s="203">
        <v>29.22</v>
      </c>
      <c r="Y6" s="203">
        <v>0</v>
      </c>
      <c r="Z6" s="203">
        <v>75.239999999999995</v>
      </c>
      <c r="AA6" s="203">
        <v>26.8</v>
      </c>
      <c r="AB6" s="203">
        <v>0</v>
      </c>
      <c r="AC6" s="203">
        <v>10.5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5.51</v>
      </c>
      <c r="AJ6" s="203">
        <v>0</v>
      </c>
      <c r="AK6" s="203">
        <v>65.66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446.36</v>
      </c>
      <c r="M7" s="203">
        <v>26.74</v>
      </c>
      <c r="N7" s="203">
        <v>35.090000000000003</v>
      </c>
      <c r="O7" s="203">
        <v>0</v>
      </c>
      <c r="P7" s="203">
        <v>36.770000000000003</v>
      </c>
      <c r="Q7" s="203">
        <v>6.48</v>
      </c>
      <c r="R7" s="203">
        <v>12.6</v>
      </c>
      <c r="S7" s="203">
        <v>0</v>
      </c>
      <c r="T7" s="203">
        <v>0</v>
      </c>
      <c r="U7" s="203">
        <v>51.84</v>
      </c>
      <c r="V7" s="203">
        <v>5.39</v>
      </c>
      <c r="W7" s="203">
        <v>13.16</v>
      </c>
      <c r="X7" s="203">
        <v>40.049999999999997</v>
      </c>
      <c r="Y7" s="203">
        <v>0</v>
      </c>
      <c r="Z7" s="203">
        <v>75.239999999999995</v>
      </c>
      <c r="AA7" s="203">
        <v>26.8</v>
      </c>
      <c r="AB7" s="203">
        <v>0</v>
      </c>
      <c r="AC7" s="203">
        <v>10.5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5.23</v>
      </c>
      <c r="AJ7" s="203">
        <v>0</v>
      </c>
      <c r="AK7" s="203">
        <v>65.66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446.36</v>
      </c>
      <c r="M8" s="203">
        <v>26.74</v>
      </c>
      <c r="N8" s="203">
        <v>35.090000000000003</v>
      </c>
      <c r="O8" s="203">
        <v>0</v>
      </c>
      <c r="P8" s="203">
        <v>36.770000000000003</v>
      </c>
      <c r="Q8" s="203">
        <v>1.94</v>
      </c>
      <c r="R8" s="203">
        <v>2.91</v>
      </c>
      <c r="S8" s="203">
        <v>0</v>
      </c>
      <c r="T8" s="203">
        <v>0</v>
      </c>
      <c r="U8" s="203">
        <v>51.84</v>
      </c>
      <c r="V8" s="203">
        <v>5.39</v>
      </c>
      <c r="W8" s="203">
        <v>13.16</v>
      </c>
      <c r="X8" s="203">
        <v>40.049999999999997</v>
      </c>
      <c r="Y8" s="203">
        <v>0</v>
      </c>
      <c r="Z8" s="203">
        <v>75.239999999999995</v>
      </c>
      <c r="AA8" s="203">
        <v>26.8</v>
      </c>
      <c r="AB8" s="203">
        <v>0</v>
      </c>
      <c r="AC8" s="203">
        <v>10.5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5.51</v>
      </c>
      <c r="AJ8" s="203">
        <v>0</v>
      </c>
      <c r="AK8" s="203">
        <v>50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446.36</v>
      </c>
      <c r="M9" s="203">
        <v>26.74</v>
      </c>
      <c r="N9" s="203">
        <v>35.090000000000003</v>
      </c>
      <c r="O9" s="203">
        <v>0</v>
      </c>
      <c r="P9" s="203">
        <v>36.770000000000003</v>
      </c>
      <c r="Q9" s="203">
        <v>1.94</v>
      </c>
      <c r="R9" s="203">
        <v>2.91</v>
      </c>
      <c r="S9" s="203">
        <v>0</v>
      </c>
      <c r="T9" s="203">
        <v>0</v>
      </c>
      <c r="U9" s="203">
        <v>51.84</v>
      </c>
      <c r="V9" s="203">
        <v>1.94</v>
      </c>
      <c r="W9" s="203">
        <v>13.16</v>
      </c>
      <c r="X9" s="203">
        <v>40.049999999999997</v>
      </c>
      <c r="Y9" s="203">
        <v>0</v>
      </c>
      <c r="Z9" s="203">
        <v>75.239999999999995</v>
      </c>
      <c r="AA9" s="203">
        <v>26.8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6.56</v>
      </c>
      <c r="AJ9" s="203">
        <v>0</v>
      </c>
      <c r="AK9" s="203">
        <v>50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446.36</v>
      </c>
      <c r="M10" s="203">
        <v>26.74</v>
      </c>
      <c r="N10" s="203">
        <v>35.090000000000003</v>
      </c>
      <c r="O10" s="203">
        <v>0</v>
      </c>
      <c r="P10" s="203">
        <v>36.770000000000003</v>
      </c>
      <c r="Q10" s="203">
        <v>1.94</v>
      </c>
      <c r="R10" s="203">
        <v>2.91</v>
      </c>
      <c r="S10" s="203">
        <v>0</v>
      </c>
      <c r="T10" s="203">
        <v>0</v>
      </c>
      <c r="U10" s="203">
        <v>51.84</v>
      </c>
      <c r="V10" s="203">
        <v>1.94</v>
      </c>
      <c r="W10" s="203">
        <v>13.16</v>
      </c>
      <c r="X10" s="203">
        <v>40.049999999999997</v>
      </c>
      <c r="Y10" s="203">
        <v>0</v>
      </c>
      <c r="Z10" s="203">
        <v>75.239999999999995</v>
      </c>
      <c r="AA10" s="203">
        <v>7.75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6.56</v>
      </c>
      <c r="AJ10" s="203">
        <v>0</v>
      </c>
      <c r="AK10" s="203">
        <v>50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387.36</v>
      </c>
      <c r="M11" s="203">
        <v>26.74</v>
      </c>
      <c r="N11" s="203">
        <v>35.090000000000003</v>
      </c>
      <c r="O11" s="203">
        <v>0</v>
      </c>
      <c r="P11" s="203">
        <v>36.770000000000003</v>
      </c>
      <c r="Q11" s="203">
        <v>1.94</v>
      </c>
      <c r="R11" s="203">
        <v>2.91</v>
      </c>
      <c r="S11" s="203">
        <v>0</v>
      </c>
      <c r="T11" s="203">
        <v>0</v>
      </c>
      <c r="U11" s="203">
        <v>51.84</v>
      </c>
      <c r="V11" s="203">
        <v>1.94</v>
      </c>
      <c r="W11" s="203">
        <v>13.16</v>
      </c>
      <c r="X11" s="203">
        <v>43.58</v>
      </c>
      <c r="Y11" s="203">
        <v>0</v>
      </c>
      <c r="Z11" s="203">
        <v>73.53</v>
      </c>
      <c r="AA11" s="203">
        <v>7.75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6.56</v>
      </c>
      <c r="AJ11" s="203">
        <v>0</v>
      </c>
      <c r="AK11" s="203">
        <v>50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387.36</v>
      </c>
      <c r="M12" s="203">
        <v>26.74</v>
      </c>
      <c r="N12" s="203">
        <v>35.090000000000003</v>
      </c>
      <c r="O12" s="203">
        <v>0</v>
      </c>
      <c r="P12" s="203">
        <v>36.770000000000003</v>
      </c>
      <c r="Q12" s="203">
        <v>1.94</v>
      </c>
      <c r="R12" s="203">
        <v>2.91</v>
      </c>
      <c r="S12" s="203">
        <v>0</v>
      </c>
      <c r="T12" s="203">
        <v>0</v>
      </c>
      <c r="U12" s="203">
        <v>51.84</v>
      </c>
      <c r="V12" s="203">
        <v>1.94</v>
      </c>
      <c r="W12" s="203">
        <v>13.16</v>
      </c>
      <c r="X12" s="203">
        <v>43.58</v>
      </c>
      <c r="Y12" s="203">
        <v>0</v>
      </c>
      <c r="Z12" s="203">
        <v>73.53</v>
      </c>
      <c r="AA12" s="203">
        <v>7.75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6.56</v>
      </c>
      <c r="AJ12" s="203">
        <v>0</v>
      </c>
      <c r="AK12" s="203">
        <v>50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387.36</v>
      </c>
      <c r="M13" s="203">
        <v>26.74</v>
      </c>
      <c r="N13" s="203">
        <v>35.090000000000003</v>
      </c>
      <c r="O13" s="203">
        <v>0</v>
      </c>
      <c r="P13" s="203">
        <v>36.770000000000003</v>
      </c>
      <c r="Q13" s="203">
        <v>1.94</v>
      </c>
      <c r="R13" s="203">
        <v>2.91</v>
      </c>
      <c r="S13" s="203">
        <v>0</v>
      </c>
      <c r="T13" s="203">
        <v>0</v>
      </c>
      <c r="U13" s="203">
        <v>51.84</v>
      </c>
      <c r="V13" s="203">
        <v>1.94</v>
      </c>
      <c r="W13" s="203">
        <v>13.16</v>
      </c>
      <c r="X13" s="203">
        <v>43.58</v>
      </c>
      <c r="Y13" s="203">
        <v>0</v>
      </c>
      <c r="Z13" s="203">
        <v>38.74</v>
      </c>
      <c r="AA13" s="203">
        <v>7.75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6.56</v>
      </c>
      <c r="AJ13" s="203">
        <v>0</v>
      </c>
      <c r="AK13" s="203">
        <v>50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338.94</v>
      </c>
      <c r="M14" s="203">
        <v>26.74</v>
      </c>
      <c r="N14" s="203">
        <v>35.090000000000003</v>
      </c>
      <c r="O14" s="203">
        <v>0</v>
      </c>
      <c r="P14" s="203">
        <v>36.770000000000003</v>
      </c>
      <c r="Q14" s="203">
        <v>1.94</v>
      </c>
      <c r="R14" s="203">
        <v>2.91</v>
      </c>
      <c r="S14" s="203">
        <v>0</v>
      </c>
      <c r="T14" s="203">
        <v>0</v>
      </c>
      <c r="U14" s="203">
        <v>51.84</v>
      </c>
      <c r="V14" s="203">
        <v>1.94</v>
      </c>
      <c r="W14" s="203">
        <v>13.16</v>
      </c>
      <c r="X14" s="203">
        <v>43.58</v>
      </c>
      <c r="Y14" s="203">
        <v>0</v>
      </c>
      <c r="Z14" s="203">
        <v>38.74</v>
      </c>
      <c r="AA14" s="203">
        <v>7.75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6.56</v>
      </c>
      <c r="AJ14" s="203">
        <v>0</v>
      </c>
      <c r="AK14" s="203">
        <v>50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319.57</v>
      </c>
      <c r="M15" s="203">
        <v>26.74</v>
      </c>
      <c r="N15" s="203">
        <v>35.090000000000003</v>
      </c>
      <c r="O15" s="203">
        <v>0</v>
      </c>
      <c r="P15" s="203">
        <v>36.770000000000003</v>
      </c>
      <c r="Q15" s="203">
        <v>1.94</v>
      </c>
      <c r="R15" s="203">
        <v>2.91</v>
      </c>
      <c r="S15" s="203">
        <v>0</v>
      </c>
      <c r="T15" s="203">
        <v>0</v>
      </c>
      <c r="U15" s="203">
        <v>51.84</v>
      </c>
      <c r="V15" s="203">
        <v>1.94</v>
      </c>
      <c r="W15" s="203">
        <v>13.16</v>
      </c>
      <c r="X15" s="203">
        <v>43.58</v>
      </c>
      <c r="Y15" s="203">
        <v>0</v>
      </c>
      <c r="Z15" s="203">
        <v>38.74</v>
      </c>
      <c r="AA15" s="203">
        <v>7.75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6.56</v>
      </c>
      <c r="AJ15" s="203">
        <v>0</v>
      </c>
      <c r="AK15" s="203">
        <v>50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290.52</v>
      </c>
      <c r="M16" s="203">
        <v>26.74</v>
      </c>
      <c r="N16" s="203">
        <v>35.090000000000003</v>
      </c>
      <c r="O16" s="203">
        <v>0</v>
      </c>
      <c r="P16" s="203">
        <v>36.770000000000003</v>
      </c>
      <c r="Q16" s="203">
        <v>1.94</v>
      </c>
      <c r="R16" s="203">
        <v>2.91</v>
      </c>
      <c r="S16" s="203">
        <v>0</v>
      </c>
      <c r="T16" s="203">
        <v>0</v>
      </c>
      <c r="U16" s="203">
        <v>51.84</v>
      </c>
      <c r="V16" s="203">
        <v>1.94</v>
      </c>
      <c r="W16" s="203">
        <v>13.16</v>
      </c>
      <c r="X16" s="203">
        <v>43.58</v>
      </c>
      <c r="Y16" s="203">
        <v>0</v>
      </c>
      <c r="Z16" s="203">
        <v>38.74</v>
      </c>
      <c r="AA16" s="203">
        <v>7.75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6.56</v>
      </c>
      <c r="AJ16" s="203">
        <v>0</v>
      </c>
      <c r="AK16" s="203">
        <v>50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290.52</v>
      </c>
      <c r="M17" s="203">
        <v>26.74</v>
      </c>
      <c r="N17" s="203">
        <v>35.090000000000003</v>
      </c>
      <c r="O17" s="203">
        <v>0</v>
      </c>
      <c r="P17" s="203">
        <v>36.770000000000003</v>
      </c>
      <c r="Q17" s="203">
        <v>1.94</v>
      </c>
      <c r="R17" s="203">
        <v>2.91</v>
      </c>
      <c r="S17" s="203">
        <v>0</v>
      </c>
      <c r="T17" s="203">
        <v>0</v>
      </c>
      <c r="U17" s="203">
        <v>51.84</v>
      </c>
      <c r="V17" s="203">
        <v>1.94</v>
      </c>
      <c r="W17" s="203">
        <v>13.16</v>
      </c>
      <c r="X17" s="203">
        <v>43.58</v>
      </c>
      <c r="Y17" s="203">
        <v>0</v>
      </c>
      <c r="Z17" s="203">
        <v>38.74</v>
      </c>
      <c r="AA17" s="203">
        <v>7.75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6.56</v>
      </c>
      <c r="AJ17" s="203">
        <v>0</v>
      </c>
      <c r="AK17" s="203">
        <v>50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261.47000000000003</v>
      </c>
      <c r="M18" s="203">
        <v>26.74</v>
      </c>
      <c r="N18" s="203">
        <v>35.090000000000003</v>
      </c>
      <c r="O18" s="203">
        <v>0</v>
      </c>
      <c r="P18" s="203">
        <v>36.770000000000003</v>
      </c>
      <c r="Q18" s="203">
        <v>1.94</v>
      </c>
      <c r="R18" s="203">
        <v>2.91</v>
      </c>
      <c r="S18" s="203">
        <v>0</v>
      </c>
      <c r="T18" s="203">
        <v>0</v>
      </c>
      <c r="U18" s="203">
        <v>51.84</v>
      </c>
      <c r="V18" s="203">
        <v>1.94</v>
      </c>
      <c r="W18" s="203">
        <v>13.16</v>
      </c>
      <c r="X18" s="203">
        <v>43.58</v>
      </c>
      <c r="Y18" s="203">
        <v>0</v>
      </c>
      <c r="Z18" s="203">
        <v>38.74</v>
      </c>
      <c r="AA18" s="203">
        <v>7.75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6.56</v>
      </c>
      <c r="AJ18" s="203">
        <v>0</v>
      </c>
      <c r="AK18" s="203">
        <v>50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260.5</v>
      </c>
      <c r="M19" s="203">
        <v>26.74</v>
      </c>
      <c r="N19" s="203">
        <v>35.090000000000003</v>
      </c>
      <c r="O19" s="203">
        <v>0</v>
      </c>
      <c r="P19" s="203">
        <v>36.770000000000003</v>
      </c>
      <c r="Q19" s="203">
        <v>1.94</v>
      </c>
      <c r="R19" s="203">
        <v>2.91</v>
      </c>
      <c r="S19" s="203">
        <v>0</v>
      </c>
      <c r="T19" s="203">
        <v>0</v>
      </c>
      <c r="U19" s="203">
        <v>51.84</v>
      </c>
      <c r="V19" s="203">
        <v>1.94</v>
      </c>
      <c r="W19" s="203">
        <v>13.34</v>
      </c>
      <c r="X19" s="203">
        <v>43.58</v>
      </c>
      <c r="Y19" s="203">
        <v>0</v>
      </c>
      <c r="Z19" s="203">
        <v>75.239999999999995</v>
      </c>
      <c r="AA19" s="203">
        <v>7.75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6.56</v>
      </c>
      <c r="AJ19" s="203">
        <v>0</v>
      </c>
      <c r="AK19" s="203">
        <v>50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260.5</v>
      </c>
      <c r="M20" s="203">
        <v>26.74</v>
      </c>
      <c r="N20" s="203">
        <v>35.090000000000003</v>
      </c>
      <c r="O20" s="203">
        <v>0</v>
      </c>
      <c r="P20" s="203">
        <v>36.770000000000003</v>
      </c>
      <c r="Q20" s="203">
        <v>1.94</v>
      </c>
      <c r="R20" s="203">
        <v>2.91</v>
      </c>
      <c r="S20" s="203">
        <v>0</v>
      </c>
      <c r="T20" s="203">
        <v>0</v>
      </c>
      <c r="U20" s="203">
        <v>51.84</v>
      </c>
      <c r="V20" s="203">
        <v>1.94</v>
      </c>
      <c r="W20" s="203">
        <v>13.34</v>
      </c>
      <c r="X20" s="203">
        <v>43.58</v>
      </c>
      <c r="Y20" s="203">
        <v>0</v>
      </c>
      <c r="Z20" s="203">
        <v>75.239999999999995</v>
      </c>
      <c r="AA20" s="203">
        <v>7.75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6.56</v>
      </c>
      <c r="AJ20" s="203">
        <v>0</v>
      </c>
      <c r="AK20" s="203">
        <v>50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260.5</v>
      </c>
      <c r="M21" s="203">
        <v>26.74</v>
      </c>
      <c r="N21" s="203">
        <v>35.090000000000003</v>
      </c>
      <c r="O21" s="203">
        <v>0</v>
      </c>
      <c r="P21" s="203">
        <v>36.770000000000003</v>
      </c>
      <c r="Q21" s="203">
        <v>1.94</v>
      </c>
      <c r="R21" s="203">
        <v>2.91</v>
      </c>
      <c r="S21" s="203">
        <v>0</v>
      </c>
      <c r="T21" s="203">
        <v>0</v>
      </c>
      <c r="U21" s="203">
        <v>51.84</v>
      </c>
      <c r="V21" s="203">
        <v>1.94</v>
      </c>
      <c r="W21" s="203">
        <v>13.34</v>
      </c>
      <c r="X21" s="203">
        <v>43.58</v>
      </c>
      <c r="Y21" s="203">
        <v>0</v>
      </c>
      <c r="Z21" s="203">
        <v>75.239999999999995</v>
      </c>
      <c r="AA21" s="203">
        <v>7.75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6.56</v>
      </c>
      <c r="AJ21" s="203">
        <v>0</v>
      </c>
      <c r="AK21" s="203">
        <v>50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260.5</v>
      </c>
      <c r="M22" s="203">
        <v>26.74</v>
      </c>
      <c r="N22" s="203">
        <v>35.090000000000003</v>
      </c>
      <c r="O22" s="203">
        <v>0</v>
      </c>
      <c r="P22" s="203">
        <v>36.770000000000003</v>
      </c>
      <c r="Q22" s="203">
        <v>1.94</v>
      </c>
      <c r="R22" s="203">
        <v>2.91</v>
      </c>
      <c r="S22" s="203">
        <v>0</v>
      </c>
      <c r="T22" s="203">
        <v>0</v>
      </c>
      <c r="U22" s="203">
        <v>51.84</v>
      </c>
      <c r="V22" s="203">
        <v>1.94</v>
      </c>
      <c r="W22" s="203">
        <v>13.34</v>
      </c>
      <c r="X22" s="203">
        <v>43.58</v>
      </c>
      <c r="Y22" s="203">
        <v>0</v>
      </c>
      <c r="Z22" s="203">
        <v>75.239999999999995</v>
      </c>
      <c r="AA22" s="203">
        <v>7.75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6.56</v>
      </c>
      <c r="AJ22" s="203">
        <v>0</v>
      </c>
      <c r="AK22" s="203">
        <v>50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260.5</v>
      </c>
      <c r="M23" s="203">
        <v>26.74</v>
      </c>
      <c r="N23" s="203">
        <v>35.090000000000003</v>
      </c>
      <c r="O23" s="203">
        <v>0</v>
      </c>
      <c r="P23" s="203">
        <v>36.770000000000003</v>
      </c>
      <c r="Q23" s="203">
        <v>1.94</v>
      </c>
      <c r="R23" s="203">
        <v>2.91</v>
      </c>
      <c r="S23" s="203">
        <v>0</v>
      </c>
      <c r="T23" s="203">
        <v>0</v>
      </c>
      <c r="U23" s="203">
        <v>51.84</v>
      </c>
      <c r="V23" s="203">
        <v>1.94</v>
      </c>
      <c r="W23" s="203">
        <v>13.34</v>
      </c>
      <c r="X23" s="203">
        <v>43.58</v>
      </c>
      <c r="Y23" s="203">
        <v>0</v>
      </c>
      <c r="Z23" s="203">
        <v>75.239999999999995</v>
      </c>
      <c r="AA23" s="203">
        <v>7.75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6.56</v>
      </c>
      <c r="AJ23" s="203">
        <v>0</v>
      </c>
      <c r="AK23" s="203">
        <v>50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290.52</v>
      </c>
      <c r="M24" s="203">
        <v>26.74</v>
      </c>
      <c r="N24" s="203">
        <v>35.090000000000003</v>
      </c>
      <c r="O24" s="203">
        <v>0</v>
      </c>
      <c r="P24" s="203">
        <v>36.770000000000003</v>
      </c>
      <c r="Q24" s="203">
        <v>6.48</v>
      </c>
      <c r="R24" s="203">
        <v>12.6</v>
      </c>
      <c r="S24" s="203">
        <v>0</v>
      </c>
      <c r="T24" s="203">
        <v>0</v>
      </c>
      <c r="U24" s="203">
        <v>51.84</v>
      </c>
      <c r="V24" s="203">
        <v>5.39</v>
      </c>
      <c r="W24" s="203">
        <v>13.34</v>
      </c>
      <c r="X24" s="203">
        <v>43.58</v>
      </c>
      <c r="Y24" s="203">
        <v>0</v>
      </c>
      <c r="Z24" s="203">
        <v>75.239999999999995</v>
      </c>
      <c r="AA24" s="203">
        <v>26.8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6.56</v>
      </c>
      <c r="AJ24" s="203">
        <v>0</v>
      </c>
      <c r="AK24" s="203">
        <v>68.900000000000006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397.05</v>
      </c>
      <c r="M25" s="203">
        <v>26.74</v>
      </c>
      <c r="N25" s="203">
        <v>35.090000000000003</v>
      </c>
      <c r="O25" s="203">
        <v>0</v>
      </c>
      <c r="P25" s="203">
        <v>36.770000000000003</v>
      </c>
      <c r="Q25" s="203">
        <v>6.48</v>
      </c>
      <c r="R25" s="203">
        <v>12.6</v>
      </c>
      <c r="S25" s="203">
        <v>0</v>
      </c>
      <c r="T25" s="203">
        <v>0</v>
      </c>
      <c r="U25" s="203">
        <v>51.84</v>
      </c>
      <c r="V25" s="203">
        <v>5.39</v>
      </c>
      <c r="W25" s="203">
        <v>13.34</v>
      </c>
      <c r="X25" s="203">
        <v>43.58</v>
      </c>
      <c r="Y25" s="203">
        <v>0</v>
      </c>
      <c r="Z25" s="203">
        <v>75.239999999999995</v>
      </c>
      <c r="AA25" s="203">
        <v>26.8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6.56</v>
      </c>
      <c r="AJ25" s="203">
        <v>0</v>
      </c>
      <c r="AK25" s="203">
        <v>66.75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446.36</v>
      </c>
      <c r="M26" s="203">
        <v>26.74</v>
      </c>
      <c r="N26" s="203">
        <v>35.090000000000003</v>
      </c>
      <c r="O26" s="203">
        <v>0</v>
      </c>
      <c r="P26" s="203">
        <v>36.770000000000003</v>
      </c>
      <c r="Q26" s="203">
        <v>6.48</v>
      </c>
      <c r="R26" s="203">
        <v>12.6</v>
      </c>
      <c r="S26" s="203">
        <v>0</v>
      </c>
      <c r="T26" s="203">
        <v>0</v>
      </c>
      <c r="U26" s="203">
        <v>51.84</v>
      </c>
      <c r="V26" s="203">
        <v>5.39</v>
      </c>
      <c r="W26" s="203">
        <v>13.34</v>
      </c>
      <c r="X26" s="203">
        <v>43.58</v>
      </c>
      <c r="Y26" s="203">
        <v>0</v>
      </c>
      <c r="Z26" s="203">
        <v>75.239999999999995</v>
      </c>
      <c r="AA26" s="203">
        <v>26.8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6.56</v>
      </c>
      <c r="AJ26" s="203">
        <v>0</v>
      </c>
      <c r="AK26" s="203">
        <v>66.75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329.26</v>
      </c>
      <c r="M27" s="203">
        <v>26.74</v>
      </c>
      <c r="N27" s="203">
        <v>35.090000000000003</v>
      </c>
      <c r="O27" s="203">
        <v>0</v>
      </c>
      <c r="P27" s="203">
        <v>36.770000000000003</v>
      </c>
      <c r="Q27" s="203">
        <v>6.48</v>
      </c>
      <c r="R27" s="203">
        <v>12.6</v>
      </c>
      <c r="S27" s="203">
        <v>0</v>
      </c>
      <c r="T27" s="203">
        <v>0</v>
      </c>
      <c r="U27" s="203">
        <v>51.84</v>
      </c>
      <c r="V27" s="203">
        <v>5.39</v>
      </c>
      <c r="W27" s="203">
        <v>13.34</v>
      </c>
      <c r="X27" s="203">
        <v>43.58</v>
      </c>
      <c r="Y27" s="203">
        <v>0</v>
      </c>
      <c r="Z27" s="203">
        <v>75.239999999999995</v>
      </c>
      <c r="AA27" s="203">
        <v>26.8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6.56</v>
      </c>
      <c r="AJ27" s="203">
        <v>0</v>
      </c>
      <c r="AK27" s="203">
        <v>66.75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5.77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446.37</v>
      </c>
      <c r="M28" s="203">
        <v>26.74</v>
      </c>
      <c r="N28" s="203">
        <v>35.090000000000003</v>
      </c>
      <c r="O28" s="203">
        <v>0</v>
      </c>
      <c r="P28" s="203">
        <v>36.770000000000003</v>
      </c>
      <c r="Q28" s="203">
        <v>6.48</v>
      </c>
      <c r="R28" s="203">
        <v>12.6</v>
      </c>
      <c r="S28" s="203">
        <v>0</v>
      </c>
      <c r="T28" s="203">
        <v>0</v>
      </c>
      <c r="U28" s="203">
        <v>51.84</v>
      </c>
      <c r="V28" s="203">
        <v>5.39</v>
      </c>
      <c r="W28" s="203">
        <v>13.34</v>
      </c>
      <c r="X28" s="203">
        <v>43.58</v>
      </c>
      <c r="Y28" s="203">
        <v>0</v>
      </c>
      <c r="Z28" s="203">
        <v>75.239999999999995</v>
      </c>
      <c r="AA28" s="203">
        <v>26.8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6.56</v>
      </c>
      <c r="AJ28" s="203">
        <v>0</v>
      </c>
      <c r="AK28" s="203">
        <v>66.75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11.7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446.37</v>
      </c>
      <c r="M29" s="203">
        <v>26.74</v>
      </c>
      <c r="N29" s="203">
        <v>35.090000000000003</v>
      </c>
      <c r="O29" s="203">
        <v>0</v>
      </c>
      <c r="P29" s="203">
        <v>36.770000000000003</v>
      </c>
      <c r="Q29" s="203">
        <v>6.48</v>
      </c>
      <c r="R29" s="203">
        <v>12.6</v>
      </c>
      <c r="S29" s="203">
        <v>0</v>
      </c>
      <c r="T29" s="203">
        <v>0</v>
      </c>
      <c r="U29" s="203">
        <v>51.84</v>
      </c>
      <c r="V29" s="203">
        <v>5.39</v>
      </c>
      <c r="W29" s="203">
        <v>13.34</v>
      </c>
      <c r="X29" s="203">
        <v>43.58</v>
      </c>
      <c r="Y29" s="203">
        <v>0</v>
      </c>
      <c r="Z29" s="203">
        <v>75.239999999999995</v>
      </c>
      <c r="AA29" s="203">
        <v>26.8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6.56</v>
      </c>
      <c r="AJ29" s="203">
        <v>0</v>
      </c>
      <c r="AK29" s="203">
        <v>66.75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11.7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446.37</v>
      </c>
      <c r="M30" s="203">
        <v>26.74</v>
      </c>
      <c r="N30" s="203">
        <v>35.090000000000003</v>
      </c>
      <c r="O30" s="203">
        <v>0</v>
      </c>
      <c r="P30" s="203">
        <v>36.770000000000003</v>
      </c>
      <c r="Q30" s="203">
        <v>6.48</v>
      </c>
      <c r="R30" s="203">
        <v>12.6</v>
      </c>
      <c r="S30" s="203">
        <v>0</v>
      </c>
      <c r="T30" s="203">
        <v>0</v>
      </c>
      <c r="U30" s="203">
        <v>51.84</v>
      </c>
      <c r="V30" s="203">
        <v>5.39</v>
      </c>
      <c r="W30" s="203">
        <v>13.34</v>
      </c>
      <c r="X30" s="203">
        <v>43.58</v>
      </c>
      <c r="Y30" s="203">
        <v>0</v>
      </c>
      <c r="Z30" s="203">
        <v>75.239999999999995</v>
      </c>
      <c r="AA30" s="203">
        <v>26.8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6.56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11.7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446.37</v>
      </c>
      <c r="M31" s="203">
        <v>26.74</v>
      </c>
      <c r="N31" s="203">
        <v>35.090000000000003</v>
      </c>
      <c r="O31" s="203">
        <v>0</v>
      </c>
      <c r="P31" s="203">
        <v>36.770000000000003</v>
      </c>
      <c r="Q31" s="203">
        <v>6.48</v>
      </c>
      <c r="R31" s="203">
        <v>12.6</v>
      </c>
      <c r="S31" s="203">
        <v>0</v>
      </c>
      <c r="T31" s="203">
        <v>0</v>
      </c>
      <c r="U31" s="203">
        <v>51.84</v>
      </c>
      <c r="V31" s="203">
        <v>5.39</v>
      </c>
      <c r="W31" s="203">
        <v>13.34</v>
      </c>
      <c r="X31" s="203">
        <v>43.58</v>
      </c>
      <c r="Y31" s="203">
        <v>0</v>
      </c>
      <c r="Z31" s="203">
        <v>75.239999999999995</v>
      </c>
      <c r="AA31" s="203">
        <v>26.8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5.99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11.7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372.84</v>
      </c>
      <c r="M32" s="203">
        <v>26.74</v>
      </c>
      <c r="N32" s="203">
        <v>35.090000000000003</v>
      </c>
      <c r="O32" s="203">
        <v>0</v>
      </c>
      <c r="P32" s="203">
        <v>36.770000000000003</v>
      </c>
      <c r="Q32" s="203">
        <v>6.48</v>
      </c>
      <c r="R32" s="203">
        <v>12.6</v>
      </c>
      <c r="S32" s="203">
        <v>0</v>
      </c>
      <c r="T32" s="203">
        <v>0</v>
      </c>
      <c r="U32" s="203">
        <v>51.84</v>
      </c>
      <c r="V32" s="203">
        <v>5.39</v>
      </c>
      <c r="W32" s="203">
        <v>13.34</v>
      </c>
      <c r="X32" s="203">
        <v>43.58</v>
      </c>
      <c r="Y32" s="203">
        <v>0</v>
      </c>
      <c r="Z32" s="203">
        <v>75.239999999999995</v>
      </c>
      <c r="AA32" s="203">
        <v>26.8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6.05</v>
      </c>
      <c r="AJ32" s="203">
        <v>0</v>
      </c>
      <c r="AK32" s="203">
        <v>69.599999999999994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11.7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260.5</v>
      </c>
      <c r="M33" s="203">
        <v>26.74</v>
      </c>
      <c r="N33" s="203">
        <v>35.090000000000003</v>
      </c>
      <c r="O33" s="203">
        <v>0</v>
      </c>
      <c r="P33" s="203">
        <v>36.770000000000003</v>
      </c>
      <c r="Q33" s="203">
        <v>1.94</v>
      </c>
      <c r="R33" s="203">
        <v>2.91</v>
      </c>
      <c r="S33" s="203">
        <v>0</v>
      </c>
      <c r="T33" s="203">
        <v>0</v>
      </c>
      <c r="U33" s="203">
        <v>51.84</v>
      </c>
      <c r="V33" s="203">
        <v>2</v>
      </c>
      <c r="W33" s="203">
        <v>13.34</v>
      </c>
      <c r="X33" s="203">
        <v>43.58</v>
      </c>
      <c r="Y33" s="203">
        <v>0</v>
      </c>
      <c r="Z33" s="203">
        <v>75.239999999999995</v>
      </c>
      <c r="AA33" s="203">
        <v>7.75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6.05</v>
      </c>
      <c r="AJ33" s="203">
        <v>0</v>
      </c>
      <c r="AK33" s="203">
        <v>50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11.7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260.5</v>
      </c>
      <c r="M34" s="203">
        <v>26.74</v>
      </c>
      <c r="N34" s="203">
        <v>35.090000000000003</v>
      </c>
      <c r="O34" s="203">
        <v>0</v>
      </c>
      <c r="P34" s="203">
        <v>36.770000000000003</v>
      </c>
      <c r="Q34" s="203">
        <v>1.94</v>
      </c>
      <c r="R34" s="203">
        <v>2.91</v>
      </c>
      <c r="S34" s="203">
        <v>0</v>
      </c>
      <c r="T34" s="203">
        <v>0</v>
      </c>
      <c r="U34" s="203">
        <v>51.84</v>
      </c>
      <c r="V34" s="203">
        <v>1.94</v>
      </c>
      <c r="W34" s="203">
        <v>13.34</v>
      </c>
      <c r="X34" s="203">
        <v>43.58</v>
      </c>
      <c r="Y34" s="203">
        <v>0</v>
      </c>
      <c r="Z34" s="203">
        <v>75.239999999999995</v>
      </c>
      <c r="AA34" s="203">
        <v>7.75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6.05</v>
      </c>
      <c r="AJ34" s="203">
        <v>0</v>
      </c>
      <c r="AK34" s="203">
        <v>50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11.7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261.94</v>
      </c>
      <c r="M35" s="203">
        <v>26.74</v>
      </c>
      <c r="N35" s="203">
        <v>35.090000000000003</v>
      </c>
      <c r="O35" s="203">
        <v>0</v>
      </c>
      <c r="P35" s="203">
        <v>36.770000000000003</v>
      </c>
      <c r="Q35" s="203">
        <v>3.4</v>
      </c>
      <c r="R35" s="203">
        <v>6.08</v>
      </c>
      <c r="S35" s="203">
        <v>0</v>
      </c>
      <c r="T35" s="203">
        <v>0</v>
      </c>
      <c r="U35" s="203">
        <v>51.84</v>
      </c>
      <c r="V35" s="203">
        <v>1.94</v>
      </c>
      <c r="W35" s="203">
        <v>13.34</v>
      </c>
      <c r="X35" s="203">
        <v>43.58</v>
      </c>
      <c r="Y35" s="203">
        <v>0</v>
      </c>
      <c r="Z35" s="203">
        <v>75.239999999999995</v>
      </c>
      <c r="AA35" s="203">
        <v>7.75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6.05</v>
      </c>
      <c r="AJ35" s="203">
        <v>0</v>
      </c>
      <c r="AK35" s="203">
        <v>56.29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17.7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261.94</v>
      </c>
      <c r="M36" s="203">
        <v>26.74</v>
      </c>
      <c r="N36" s="203">
        <v>35.090000000000003</v>
      </c>
      <c r="O36" s="203">
        <v>0</v>
      </c>
      <c r="P36" s="203">
        <v>36.770000000000003</v>
      </c>
      <c r="Q36" s="203">
        <v>3.4</v>
      </c>
      <c r="R36" s="203">
        <v>6.08</v>
      </c>
      <c r="S36" s="203">
        <v>0</v>
      </c>
      <c r="T36" s="203">
        <v>0</v>
      </c>
      <c r="U36" s="203">
        <v>51.84</v>
      </c>
      <c r="V36" s="203">
        <v>1.94</v>
      </c>
      <c r="W36" s="203">
        <v>13.34</v>
      </c>
      <c r="X36" s="203">
        <v>43.58</v>
      </c>
      <c r="Y36" s="203">
        <v>0</v>
      </c>
      <c r="Z36" s="203">
        <v>75.239999999999995</v>
      </c>
      <c r="AA36" s="203">
        <v>7.75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6.05</v>
      </c>
      <c r="AJ36" s="203">
        <v>0</v>
      </c>
      <c r="AK36" s="203">
        <v>56.29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17.7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262.29000000000002</v>
      </c>
      <c r="M37" s="203">
        <v>26.74</v>
      </c>
      <c r="N37" s="203">
        <v>35.090000000000003</v>
      </c>
      <c r="O37" s="203">
        <v>0</v>
      </c>
      <c r="P37" s="203">
        <v>36.770000000000003</v>
      </c>
      <c r="Q37" s="203">
        <v>3.4</v>
      </c>
      <c r="R37" s="203">
        <v>6.08</v>
      </c>
      <c r="S37" s="203">
        <v>0</v>
      </c>
      <c r="T37" s="203">
        <v>0</v>
      </c>
      <c r="U37" s="203">
        <v>51.84</v>
      </c>
      <c r="V37" s="203">
        <v>1.94</v>
      </c>
      <c r="W37" s="203">
        <v>13.34</v>
      </c>
      <c r="X37" s="203">
        <v>43.58</v>
      </c>
      <c r="Y37" s="203">
        <v>0</v>
      </c>
      <c r="Z37" s="203">
        <v>75.23</v>
      </c>
      <c r="AA37" s="203">
        <v>7.75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5.99</v>
      </c>
      <c r="AJ37" s="203">
        <v>0</v>
      </c>
      <c r="AK37" s="203">
        <v>56.29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17.7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262.29000000000002</v>
      </c>
      <c r="M38" s="203">
        <v>26.74</v>
      </c>
      <c r="N38" s="203">
        <v>35.090000000000003</v>
      </c>
      <c r="O38" s="203">
        <v>0</v>
      </c>
      <c r="P38" s="203">
        <v>36.770000000000003</v>
      </c>
      <c r="Q38" s="203">
        <v>3.4</v>
      </c>
      <c r="R38" s="203">
        <v>6.08</v>
      </c>
      <c r="S38" s="203">
        <v>0</v>
      </c>
      <c r="T38" s="203">
        <v>0</v>
      </c>
      <c r="U38" s="203">
        <v>51.84</v>
      </c>
      <c r="V38" s="203">
        <v>1.94</v>
      </c>
      <c r="W38" s="203">
        <v>13.34</v>
      </c>
      <c r="X38" s="203">
        <v>43.58</v>
      </c>
      <c r="Y38" s="203">
        <v>0</v>
      </c>
      <c r="Z38" s="203">
        <v>75.23</v>
      </c>
      <c r="AA38" s="203">
        <v>7.75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6.36</v>
      </c>
      <c r="AJ38" s="203">
        <v>0</v>
      </c>
      <c r="AK38" s="203">
        <v>56.29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17.7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262.29000000000002</v>
      </c>
      <c r="M39" s="203">
        <v>26.74</v>
      </c>
      <c r="N39" s="203">
        <v>35.090000000000003</v>
      </c>
      <c r="O39" s="203">
        <v>0</v>
      </c>
      <c r="P39" s="203">
        <v>36.770000000000003</v>
      </c>
      <c r="Q39" s="203">
        <v>3.4</v>
      </c>
      <c r="R39" s="203">
        <v>6.08</v>
      </c>
      <c r="S39" s="203">
        <v>0</v>
      </c>
      <c r="T39" s="203">
        <v>0</v>
      </c>
      <c r="U39" s="203">
        <v>51.84</v>
      </c>
      <c r="V39" s="203">
        <v>1.94</v>
      </c>
      <c r="W39" s="203">
        <v>13.35</v>
      </c>
      <c r="X39" s="203">
        <v>43.58</v>
      </c>
      <c r="Y39" s="203">
        <v>0</v>
      </c>
      <c r="Z39" s="203">
        <v>75.23</v>
      </c>
      <c r="AA39" s="203">
        <v>26.8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6.36</v>
      </c>
      <c r="AJ39" s="203">
        <v>0</v>
      </c>
      <c r="AK39" s="203">
        <v>56.29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17.7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262.29000000000002</v>
      </c>
      <c r="M40" s="203">
        <v>26.74</v>
      </c>
      <c r="N40" s="203">
        <v>35.090000000000003</v>
      </c>
      <c r="O40" s="203">
        <v>0</v>
      </c>
      <c r="P40" s="203">
        <v>36.770000000000003</v>
      </c>
      <c r="Q40" s="203">
        <v>3.4</v>
      </c>
      <c r="R40" s="203">
        <v>6.08</v>
      </c>
      <c r="S40" s="203">
        <v>0</v>
      </c>
      <c r="T40" s="203">
        <v>0</v>
      </c>
      <c r="U40" s="203">
        <v>51.84</v>
      </c>
      <c r="V40" s="203">
        <v>1.94</v>
      </c>
      <c r="W40" s="203">
        <v>13.35</v>
      </c>
      <c r="X40" s="203">
        <v>43.58</v>
      </c>
      <c r="Y40" s="203">
        <v>0</v>
      </c>
      <c r="Z40" s="203">
        <v>75.23</v>
      </c>
      <c r="AA40" s="203">
        <v>26.8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6.36</v>
      </c>
      <c r="AJ40" s="203">
        <v>0</v>
      </c>
      <c r="AK40" s="203">
        <v>56.29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17.7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260.5</v>
      </c>
      <c r="M41" s="203">
        <v>26.74</v>
      </c>
      <c r="N41" s="203">
        <v>35.090000000000003</v>
      </c>
      <c r="O41" s="203">
        <v>0</v>
      </c>
      <c r="P41" s="203">
        <v>36.770000000000003</v>
      </c>
      <c r="Q41" s="203">
        <v>3.4</v>
      </c>
      <c r="R41" s="203">
        <v>6.08</v>
      </c>
      <c r="S41" s="203">
        <v>0</v>
      </c>
      <c r="T41" s="203">
        <v>0</v>
      </c>
      <c r="U41" s="203">
        <v>51.84</v>
      </c>
      <c r="V41" s="203">
        <v>1.94</v>
      </c>
      <c r="W41" s="203">
        <v>13.35</v>
      </c>
      <c r="X41" s="203">
        <v>43.58</v>
      </c>
      <c r="Y41" s="203">
        <v>0</v>
      </c>
      <c r="Z41" s="203">
        <v>75.23</v>
      </c>
      <c r="AA41" s="203">
        <v>26.8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6.36</v>
      </c>
      <c r="AJ41" s="203">
        <v>0</v>
      </c>
      <c r="AK41" s="203">
        <v>56.29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17.7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260.5</v>
      </c>
      <c r="M42" s="203">
        <v>26.74</v>
      </c>
      <c r="N42" s="203">
        <v>35.090000000000003</v>
      </c>
      <c r="O42" s="203">
        <v>0</v>
      </c>
      <c r="P42" s="203">
        <v>36.770000000000003</v>
      </c>
      <c r="Q42" s="203">
        <v>3.4</v>
      </c>
      <c r="R42" s="203">
        <v>6.59</v>
      </c>
      <c r="S42" s="203">
        <v>0</v>
      </c>
      <c r="T42" s="203">
        <v>0</v>
      </c>
      <c r="U42" s="203">
        <v>51.84</v>
      </c>
      <c r="V42" s="203">
        <v>1.94</v>
      </c>
      <c r="W42" s="203">
        <v>13.35</v>
      </c>
      <c r="X42" s="203">
        <v>43.58</v>
      </c>
      <c r="Y42" s="203">
        <v>0</v>
      </c>
      <c r="Z42" s="203">
        <v>75.23</v>
      </c>
      <c r="AA42" s="203">
        <v>7.75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6.36</v>
      </c>
      <c r="AJ42" s="203">
        <v>0</v>
      </c>
      <c r="AK42" s="203">
        <v>56.29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17.7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262.29000000000002</v>
      </c>
      <c r="M43" s="203">
        <v>26.74</v>
      </c>
      <c r="N43" s="203">
        <v>35.090000000000003</v>
      </c>
      <c r="O43" s="203">
        <v>0</v>
      </c>
      <c r="P43" s="203">
        <v>36.770000000000003</v>
      </c>
      <c r="Q43" s="203">
        <v>3.4</v>
      </c>
      <c r="R43" s="203">
        <v>6.59</v>
      </c>
      <c r="S43" s="203">
        <v>0</v>
      </c>
      <c r="T43" s="203">
        <v>0</v>
      </c>
      <c r="U43" s="203">
        <v>51.84</v>
      </c>
      <c r="V43" s="203">
        <v>1.94</v>
      </c>
      <c r="W43" s="203">
        <v>13.35</v>
      </c>
      <c r="X43" s="203">
        <v>43.58</v>
      </c>
      <c r="Y43" s="203">
        <v>0</v>
      </c>
      <c r="Z43" s="203">
        <v>75.23</v>
      </c>
      <c r="AA43" s="203">
        <v>26.8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5.99</v>
      </c>
      <c r="AJ43" s="203">
        <v>0</v>
      </c>
      <c r="AK43" s="203">
        <v>57.8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17.7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262.29000000000002</v>
      </c>
      <c r="M44" s="203">
        <v>26.74</v>
      </c>
      <c r="N44" s="203">
        <v>35.090000000000003</v>
      </c>
      <c r="O44" s="203">
        <v>0</v>
      </c>
      <c r="P44" s="203">
        <v>36.770000000000003</v>
      </c>
      <c r="Q44" s="203">
        <v>3.4</v>
      </c>
      <c r="R44" s="203">
        <v>6.59</v>
      </c>
      <c r="S44" s="203">
        <v>0</v>
      </c>
      <c r="T44" s="203">
        <v>0</v>
      </c>
      <c r="U44" s="203">
        <v>51.84</v>
      </c>
      <c r="V44" s="203">
        <v>1.94</v>
      </c>
      <c r="W44" s="203">
        <v>13.35</v>
      </c>
      <c r="X44" s="203">
        <v>43.58</v>
      </c>
      <c r="Y44" s="203">
        <v>0</v>
      </c>
      <c r="Z44" s="203">
        <v>75.23</v>
      </c>
      <c r="AA44" s="203">
        <v>26.8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6.05</v>
      </c>
      <c r="AJ44" s="203">
        <v>0</v>
      </c>
      <c r="AK44" s="203">
        <v>57.8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17.7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262.29000000000002</v>
      </c>
      <c r="M45" s="203">
        <v>26.74</v>
      </c>
      <c r="N45" s="203">
        <v>35.090000000000003</v>
      </c>
      <c r="O45" s="203">
        <v>0</v>
      </c>
      <c r="P45" s="203">
        <v>36.770000000000003</v>
      </c>
      <c r="Q45" s="203">
        <v>3.4</v>
      </c>
      <c r="R45" s="203">
        <v>6.59</v>
      </c>
      <c r="S45" s="203">
        <v>0</v>
      </c>
      <c r="T45" s="203">
        <v>0</v>
      </c>
      <c r="U45" s="203">
        <v>51.84</v>
      </c>
      <c r="V45" s="203">
        <v>1.94</v>
      </c>
      <c r="W45" s="203">
        <v>13.35</v>
      </c>
      <c r="X45" s="203">
        <v>43.58</v>
      </c>
      <c r="Y45" s="203">
        <v>0</v>
      </c>
      <c r="Z45" s="203">
        <v>75.23</v>
      </c>
      <c r="AA45" s="203">
        <v>26.8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6.05</v>
      </c>
      <c r="AJ45" s="203">
        <v>0</v>
      </c>
      <c r="AK45" s="203">
        <v>57.8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17.7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262.29000000000002</v>
      </c>
      <c r="M46" s="203">
        <v>26.74</v>
      </c>
      <c r="N46" s="203">
        <v>35.090000000000003</v>
      </c>
      <c r="O46" s="203">
        <v>0</v>
      </c>
      <c r="P46" s="203">
        <v>36.770000000000003</v>
      </c>
      <c r="Q46" s="203">
        <v>3.4</v>
      </c>
      <c r="R46" s="203">
        <v>6.59</v>
      </c>
      <c r="S46" s="203">
        <v>0</v>
      </c>
      <c r="T46" s="203">
        <v>0</v>
      </c>
      <c r="U46" s="203">
        <v>51.84</v>
      </c>
      <c r="V46" s="203">
        <v>1.94</v>
      </c>
      <c r="W46" s="203">
        <v>13.35</v>
      </c>
      <c r="X46" s="203">
        <v>43.58</v>
      </c>
      <c r="Y46" s="203">
        <v>0</v>
      </c>
      <c r="Z46" s="203">
        <v>75.23</v>
      </c>
      <c r="AA46" s="203">
        <v>26.8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6.05</v>
      </c>
      <c r="AJ46" s="203">
        <v>0</v>
      </c>
      <c r="AK46" s="203">
        <v>57.8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17.7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262.29000000000002</v>
      </c>
      <c r="M47" s="203">
        <v>26.74</v>
      </c>
      <c r="N47" s="203">
        <v>35.090000000000003</v>
      </c>
      <c r="O47" s="203">
        <v>0</v>
      </c>
      <c r="P47" s="203">
        <v>36.770000000000003</v>
      </c>
      <c r="Q47" s="203">
        <v>3.44</v>
      </c>
      <c r="R47" s="203">
        <v>6.65</v>
      </c>
      <c r="S47" s="203">
        <v>0</v>
      </c>
      <c r="T47" s="203">
        <v>0</v>
      </c>
      <c r="U47" s="203">
        <v>51.84</v>
      </c>
      <c r="V47" s="203">
        <v>1.94</v>
      </c>
      <c r="W47" s="203">
        <v>13.35</v>
      </c>
      <c r="X47" s="203">
        <v>43.83</v>
      </c>
      <c r="Y47" s="203">
        <v>0</v>
      </c>
      <c r="Z47" s="203">
        <v>73.790000000000006</v>
      </c>
      <c r="AA47" s="203">
        <v>26.35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6.05</v>
      </c>
      <c r="AJ47" s="203">
        <v>0</v>
      </c>
      <c r="AK47" s="203">
        <v>50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17.7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262.29000000000002</v>
      </c>
      <c r="M48" s="203">
        <v>26.74</v>
      </c>
      <c r="N48" s="203">
        <v>35.090000000000003</v>
      </c>
      <c r="O48" s="203">
        <v>0</v>
      </c>
      <c r="P48" s="203">
        <v>36.770000000000003</v>
      </c>
      <c r="Q48" s="203">
        <v>3.44</v>
      </c>
      <c r="R48" s="203">
        <v>6.65</v>
      </c>
      <c r="S48" s="203">
        <v>0</v>
      </c>
      <c r="T48" s="203">
        <v>0</v>
      </c>
      <c r="U48" s="203">
        <v>51.84</v>
      </c>
      <c r="V48" s="203">
        <v>1.94</v>
      </c>
      <c r="W48" s="203">
        <v>13.35</v>
      </c>
      <c r="X48" s="203">
        <v>43.83</v>
      </c>
      <c r="Y48" s="203">
        <v>0</v>
      </c>
      <c r="Z48" s="203">
        <v>73.790000000000006</v>
      </c>
      <c r="AA48" s="203">
        <v>26.35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6.05</v>
      </c>
      <c r="AJ48" s="203">
        <v>0</v>
      </c>
      <c r="AK48" s="203">
        <v>50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17.7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260.5</v>
      </c>
      <c r="M49" s="203">
        <v>26.74</v>
      </c>
      <c r="N49" s="203">
        <v>35.090000000000003</v>
      </c>
      <c r="O49" s="203">
        <v>0</v>
      </c>
      <c r="P49" s="203">
        <v>36.770000000000003</v>
      </c>
      <c r="Q49" s="203">
        <v>3.44</v>
      </c>
      <c r="R49" s="203">
        <v>6.42</v>
      </c>
      <c r="S49" s="203">
        <v>0</v>
      </c>
      <c r="T49" s="203">
        <v>0</v>
      </c>
      <c r="U49" s="203">
        <v>51.84</v>
      </c>
      <c r="V49" s="203">
        <v>1.94</v>
      </c>
      <c r="W49" s="203">
        <v>6.78</v>
      </c>
      <c r="X49" s="203">
        <v>24.21</v>
      </c>
      <c r="Y49" s="203">
        <v>0</v>
      </c>
      <c r="Z49" s="203">
        <v>39.380000000000003</v>
      </c>
      <c r="AA49" s="203">
        <v>7.75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5.99</v>
      </c>
      <c r="AJ49" s="203">
        <v>0</v>
      </c>
      <c r="AK49" s="203">
        <v>50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17.7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260.5</v>
      </c>
      <c r="M50" s="203">
        <v>26.74</v>
      </c>
      <c r="N50" s="203">
        <v>35.090000000000003</v>
      </c>
      <c r="O50" s="203">
        <v>0</v>
      </c>
      <c r="P50" s="203">
        <v>36.770000000000003</v>
      </c>
      <c r="Q50" s="203">
        <v>3.44</v>
      </c>
      <c r="R50" s="203">
        <v>6.42</v>
      </c>
      <c r="S50" s="203">
        <v>0</v>
      </c>
      <c r="T50" s="203">
        <v>0</v>
      </c>
      <c r="U50" s="203">
        <v>51.84</v>
      </c>
      <c r="V50" s="203">
        <v>1.94</v>
      </c>
      <c r="W50" s="203">
        <v>6.78</v>
      </c>
      <c r="X50" s="203">
        <v>24.21</v>
      </c>
      <c r="Y50" s="203">
        <v>0</v>
      </c>
      <c r="Z50" s="203">
        <v>39.380000000000003</v>
      </c>
      <c r="AA50" s="203">
        <v>7.75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6.05</v>
      </c>
      <c r="AJ50" s="203">
        <v>0</v>
      </c>
      <c r="AK50" s="203">
        <v>50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17.7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260.5</v>
      </c>
      <c r="M51" s="203">
        <v>26.74</v>
      </c>
      <c r="N51" s="203">
        <v>35.090000000000003</v>
      </c>
      <c r="O51" s="203">
        <v>0</v>
      </c>
      <c r="P51" s="203">
        <v>36.770000000000003</v>
      </c>
      <c r="Q51" s="203">
        <v>3.44</v>
      </c>
      <c r="R51" s="203">
        <v>6.42</v>
      </c>
      <c r="S51" s="203">
        <v>0</v>
      </c>
      <c r="T51" s="203">
        <v>0</v>
      </c>
      <c r="U51" s="203">
        <v>51.84</v>
      </c>
      <c r="V51" s="203">
        <v>1.94</v>
      </c>
      <c r="W51" s="203">
        <v>6.78</v>
      </c>
      <c r="X51" s="203">
        <v>24.21</v>
      </c>
      <c r="Y51" s="203">
        <v>0</v>
      </c>
      <c r="Z51" s="203">
        <v>39.380000000000003</v>
      </c>
      <c r="AA51" s="203">
        <v>7.75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5.59</v>
      </c>
      <c r="AJ51" s="203">
        <v>0</v>
      </c>
      <c r="AK51" s="203">
        <v>56.29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17.7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260.5</v>
      </c>
      <c r="M52" s="203">
        <v>26.74</v>
      </c>
      <c r="N52" s="203">
        <v>35.090000000000003</v>
      </c>
      <c r="O52" s="203">
        <v>0</v>
      </c>
      <c r="P52" s="203">
        <v>36.770000000000003</v>
      </c>
      <c r="Q52" s="203">
        <v>3.44</v>
      </c>
      <c r="R52" s="203">
        <v>6.42</v>
      </c>
      <c r="S52" s="203">
        <v>0</v>
      </c>
      <c r="T52" s="203">
        <v>0</v>
      </c>
      <c r="U52" s="203">
        <v>51.84</v>
      </c>
      <c r="V52" s="203">
        <v>1.94</v>
      </c>
      <c r="W52" s="203">
        <v>6.78</v>
      </c>
      <c r="X52" s="203">
        <v>24.21</v>
      </c>
      <c r="Y52" s="203">
        <v>0</v>
      </c>
      <c r="Z52" s="203">
        <v>39.380000000000003</v>
      </c>
      <c r="AA52" s="203">
        <v>7.75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5.59</v>
      </c>
      <c r="AJ52" s="203">
        <v>0</v>
      </c>
      <c r="AK52" s="203">
        <v>56.29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17.7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262.29000000000002</v>
      </c>
      <c r="M53" s="203">
        <v>26.74</v>
      </c>
      <c r="N53" s="203">
        <v>35.090000000000003</v>
      </c>
      <c r="O53" s="203">
        <v>0</v>
      </c>
      <c r="P53" s="203">
        <v>36.770000000000003</v>
      </c>
      <c r="Q53" s="203">
        <v>3.47</v>
      </c>
      <c r="R53" s="203">
        <v>6.59</v>
      </c>
      <c r="S53" s="203">
        <v>0</v>
      </c>
      <c r="T53" s="203">
        <v>0</v>
      </c>
      <c r="U53" s="203">
        <v>45.13</v>
      </c>
      <c r="V53" s="203">
        <v>1.94</v>
      </c>
      <c r="W53" s="203">
        <v>6.78</v>
      </c>
      <c r="X53" s="203">
        <v>24.21</v>
      </c>
      <c r="Y53" s="203">
        <v>0</v>
      </c>
      <c r="Z53" s="203">
        <v>43.09</v>
      </c>
      <c r="AA53" s="203">
        <v>7.75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5.59</v>
      </c>
      <c r="AJ53" s="203">
        <v>0</v>
      </c>
      <c r="AK53" s="203">
        <v>57.8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17.7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262.29000000000002</v>
      </c>
      <c r="M54" s="203">
        <v>26.74</v>
      </c>
      <c r="N54" s="203">
        <v>35.090000000000003</v>
      </c>
      <c r="O54" s="203">
        <v>0</v>
      </c>
      <c r="P54" s="203">
        <v>36.770000000000003</v>
      </c>
      <c r="Q54" s="203">
        <v>3.47</v>
      </c>
      <c r="R54" s="203">
        <v>6.59</v>
      </c>
      <c r="S54" s="203">
        <v>0</v>
      </c>
      <c r="T54" s="203">
        <v>0</v>
      </c>
      <c r="U54" s="203">
        <v>41.48</v>
      </c>
      <c r="V54" s="203">
        <v>1.94</v>
      </c>
      <c r="W54" s="203">
        <v>6.78</v>
      </c>
      <c r="X54" s="203">
        <v>24.21</v>
      </c>
      <c r="Y54" s="203">
        <v>0</v>
      </c>
      <c r="Z54" s="203">
        <v>43.09</v>
      </c>
      <c r="AA54" s="203">
        <v>7.75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5.99</v>
      </c>
      <c r="AJ54" s="203">
        <v>0</v>
      </c>
      <c r="AK54" s="203">
        <v>57.8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17.7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262.52999999999997</v>
      </c>
      <c r="M55" s="203">
        <v>26.74</v>
      </c>
      <c r="N55" s="203">
        <v>35.090000000000003</v>
      </c>
      <c r="O55" s="203">
        <v>0</v>
      </c>
      <c r="P55" s="203">
        <v>36.770000000000003</v>
      </c>
      <c r="Q55" s="203">
        <v>3.47</v>
      </c>
      <c r="R55" s="203">
        <v>3.57</v>
      </c>
      <c r="S55" s="203">
        <v>0</v>
      </c>
      <c r="T55" s="203">
        <v>0</v>
      </c>
      <c r="U55" s="203">
        <v>41.48</v>
      </c>
      <c r="V55" s="203">
        <v>1.94</v>
      </c>
      <c r="W55" s="203">
        <v>6.78</v>
      </c>
      <c r="X55" s="203">
        <v>24.21</v>
      </c>
      <c r="Y55" s="203">
        <v>0</v>
      </c>
      <c r="Z55" s="203">
        <v>43.09</v>
      </c>
      <c r="AA55" s="203">
        <v>7.75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5.62</v>
      </c>
      <c r="AJ55" s="203">
        <v>0</v>
      </c>
      <c r="AK55" s="203">
        <v>57.8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17.7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262.74</v>
      </c>
      <c r="M56" s="203">
        <v>26.74</v>
      </c>
      <c r="N56" s="203">
        <v>35.090000000000003</v>
      </c>
      <c r="O56" s="203">
        <v>0</v>
      </c>
      <c r="P56" s="203">
        <v>36.770000000000003</v>
      </c>
      <c r="Q56" s="203">
        <v>3.57</v>
      </c>
      <c r="R56" s="203">
        <v>3.64</v>
      </c>
      <c r="S56" s="203">
        <v>0</v>
      </c>
      <c r="T56" s="203">
        <v>0</v>
      </c>
      <c r="U56" s="203">
        <v>41.48</v>
      </c>
      <c r="V56" s="203">
        <v>1.94</v>
      </c>
      <c r="W56" s="203">
        <v>6.78</v>
      </c>
      <c r="X56" s="203">
        <v>24.21</v>
      </c>
      <c r="Y56" s="203">
        <v>0</v>
      </c>
      <c r="Z56" s="203">
        <v>43.09</v>
      </c>
      <c r="AA56" s="203">
        <v>7.75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5.99</v>
      </c>
      <c r="AJ56" s="203">
        <v>0</v>
      </c>
      <c r="AK56" s="203">
        <v>57.8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17.7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262.74</v>
      </c>
      <c r="M57" s="203">
        <v>26.74</v>
      </c>
      <c r="N57" s="203">
        <v>35.090000000000003</v>
      </c>
      <c r="O57" s="203">
        <v>0</v>
      </c>
      <c r="P57" s="203">
        <v>36.770000000000003</v>
      </c>
      <c r="Q57" s="203">
        <v>3.57</v>
      </c>
      <c r="R57" s="203">
        <v>3.77</v>
      </c>
      <c r="S57" s="203">
        <v>0</v>
      </c>
      <c r="T57" s="203">
        <v>0</v>
      </c>
      <c r="U57" s="203">
        <v>41.48</v>
      </c>
      <c r="V57" s="203">
        <v>1.94</v>
      </c>
      <c r="W57" s="203">
        <v>6.78</v>
      </c>
      <c r="X57" s="203">
        <v>24.21</v>
      </c>
      <c r="Y57" s="203">
        <v>0</v>
      </c>
      <c r="Z57" s="203">
        <v>38.729999999999997</v>
      </c>
      <c r="AA57" s="203">
        <v>7.75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5.99</v>
      </c>
      <c r="AJ57" s="203">
        <v>0</v>
      </c>
      <c r="AK57" s="203">
        <v>57.8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17.7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262.74</v>
      </c>
      <c r="M58" s="203">
        <v>26.74</v>
      </c>
      <c r="N58" s="203">
        <v>35.090000000000003</v>
      </c>
      <c r="O58" s="203">
        <v>0</v>
      </c>
      <c r="P58" s="203">
        <v>36.770000000000003</v>
      </c>
      <c r="Q58" s="203">
        <v>3.57</v>
      </c>
      <c r="R58" s="203">
        <v>3.77</v>
      </c>
      <c r="S58" s="203">
        <v>0</v>
      </c>
      <c r="T58" s="203">
        <v>0</v>
      </c>
      <c r="U58" s="203">
        <v>41.48</v>
      </c>
      <c r="V58" s="203">
        <v>1.94</v>
      </c>
      <c r="W58" s="203">
        <v>6.78</v>
      </c>
      <c r="X58" s="203">
        <v>24.21</v>
      </c>
      <c r="Y58" s="203">
        <v>0</v>
      </c>
      <c r="Z58" s="203">
        <v>38.729999999999997</v>
      </c>
      <c r="AA58" s="203">
        <v>7.75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5.99</v>
      </c>
      <c r="AJ58" s="203">
        <v>0</v>
      </c>
      <c r="AK58" s="203">
        <v>57.8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17.7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260.5</v>
      </c>
      <c r="M59" s="203">
        <v>26.74</v>
      </c>
      <c r="N59" s="203">
        <v>35.090000000000003</v>
      </c>
      <c r="O59" s="203">
        <v>0</v>
      </c>
      <c r="P59" s="203">
        <v>36.770000000000003</v>
      </c>
      <c r="Q59" s="203">
        <v>3.57</v>
      </c>
      <c r="R59" s="203">
        <v>3.77</v>
      </c>
      <c r="S59" s="203">
        <v>0</v>
      </c>
      <c r="T59" s="203">
        <v>0</v>
      </c>
      <c r="U59" s="203">
        <v>41.48</v>
      </c>
      <c r="V59" s="203">
        <v>1.94</v>
      </c>
      <c r="W59" s="203">
        <v>6.78</v>
      </c>
      <c r="X59" s="203">
        <v>24.21</v>
      </c>
      <c r="Y59" s="203">
        <v>0</v>
      </c>
      <c r="Z59" s="203">
        <v>38.729999999999997</v>
      </c>
      <c r="AA59" s="203">
        <v>7.81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5.99</v>
      </c>
      <c r="AJ59" s="203">
        <v>0</v>
      </c>
      <c r="AK59" s="203">
        <v>57.8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17.7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260.5</v>
      </c>
      <c r="M60" s="203">
        <v>26.74</v>
      </c>
      <c r="N60" s="203">
        <v>35.090000000000003</v>
      </c>
      <c r="O60" s="203">
        <v>0</v>
      </c>
      <c r="P60" s="203">
        <v>36.770000000000003</v>
      </c>
      <c r="Q60" s="203">
        <v>3.57</v>
      </c>
      <c r="R60" s="203">
        <v>3.77</v>
      </c>
      <c r="S60" s="203">
        <v>0</v>
      </c>
      <c r="T60" s="203">
        <v>0</v>
      </c>
      <c r="U60" s="203">
        <v>41.48</v>
      </c>
      <c r="V60" s="203">
        <v>1.94</v>
      </c>
      <c r="W60" s="203">
        <v>6.78</v>
      </c>
      <c r="X60" s="203">
        <v>24.21</v>
      </c>
      <c r="Y60" s="203">
        <v>0</v>
      </c>
      <c r="Z60" s="203">
        <v>38.74</v>
      </c>
      <c r="AA60" s="203">
        <v>7.81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5.99</v>
      </c>
      <c r="AJ60" s="203">
        <v>0</v>
      </c>
      <c r="AK60" s="203">
        <v>57.8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17.7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260.5</v>
      </c>
      <c r="M61" s="203">
        <v>26.74</v>
      </c>
      <c r="N61" s="203">
        <v>35.090000000000003</v>
      </c>
      <c r="O61" s="203">
        <v>0</v>
      </c>
      <c r="P61" s="203">
        <v>36.770000000000003</v>
      </c>
      <c r="Q61" s="203">
        <v>3.57</v>
      </c>
      <c r="R61" s="203">
        <v>3.77</v>
      </c>
      <c r="S61" s="203">
        <v>0</v>
      </c>
      <c r="T61" s="203">
        <v>0</v>
      </c>
      <c r="U61" s="203">
        <v>41.48</v>
      </c>
      <c r="V61" s="203">
        <v>1.94</v>
      </c>
      <c r="W61" s="203">
        <v>11.04</v>
      </c>
      <c r="X61" s="203">
        <v>43.83</v>
      </c>
      <c r="Y61" s="203">
        <v>0</v>
      </c>
      <c r="Z61" s="203">
        <v>75.239999999999995</v>
      </c>
      <c r="AA61" s="203">
        <v>7.81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5.62</v>
      </c>
      <c r="AJ61" s="203">
        <v>0</v>
      </c>
      <c r="AK61" s="203">
        <v>57.8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17.7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260.5</v>
      </c>
      <c r="M62" s="203">
        <v>26.74</v>
      </c>
      <c r="N62" s="203">
        <v>35.090000000000003</v>
      </c>
      <c r="O62" s="203">
        <v>0</v>
      </c>
      <c r="P62" s="203">
        <v>36.770000000000003</v>
      </c>
      <c r="Q62" s="203">
        <v>3.48</v>
      </c>
      <c r="R62" s="203">
        <v>3.77</v>
      </c>
      <c r="S62" s="203">
        <v>0</v>
      </c>
      <c r="T62" s="203">
        <v>0</v>
      </c>
      <c r="U62" s="203">
        <v>41.48</v>
      </c>
      <c r="V62" s="203">
        <v>1.94</v>
      </c>
      <c r="W62" s="203">
        <v>10.3</v>
      </c>
      <c r="X62" s="203">
        <v>43.83</v>
      </c>
      <c r="Y62" s="203">
        <v>0</v>
      </c>
      <c r="Z62" s="203">
        <v>75.239999999999995</v>
      </c>
      <c r="AA62" s="203">
        <v>7.81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5.99</v>
      </c>
      <c r="AJ62" s="203">
        <v>0</v>
      </c>
      <c r="AK62" s="203">
        <v>57.8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17.7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260.5</v>
      </c>
      <c r="M63" s="203">
        <v>26.74</v>
      </c>
      <c r="N63" s="203">
        <v>35.090000000000003</v>
      </c>
      <c r="O63" s="203">
        <v>0</v>
      </c>
      <c r="P63" s="203">
        <v>36.770000000000003</v>
      </c>
      <c r="Q63" s="203">
        <v>2.0499999999999998</v>
      </c>
      <c r="R63" s="203">
        <v>3.77</v>
      </c>
      <c r="S63" s="203">
        <v>0</v>
      </c>
      <c r="T63" s="203">
        <v>0</v>
      </c>
      <c r="U63" s="203">
        <v>41.48</v>
      </c>
      <c r="V63" s="203">
        <v>1.94</v>
      </c>
      <c r="W63" s="203">
        <v>10.3</v>
      </c>
      <c r="X63" s="203">
        <v>43.83</v>
      </c>
      <c r="Y63" s="203">
        <v>0</v>
      </c>
      <c r="Z63" s="203">
        <v>75.239999999999995</v>
      </c>
      <c r="AA63" s="203">
        <v>7.75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5.99</v>
      </c>
      <c r="AJ63" s="203">
        <v>0</v>
      </c>
      <c r="AK63" s="203">
        <v>57.8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17.7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260.5</v>
      </c>
      <c r="M64" s="203">
        <v>26.74</v>
      </c>
      <c r="N64" s="203">
        <v>35.090000000000003</v>
      </c>
      <c r="O64" s="203">
        <v>0</v>
      </c>
      <c r="P64" s="203">
        <v>36.770000000000003</v>
      </c>
      <c r="Q64" s="203">
        <v>2.0499999999999998</v>
      </c>
      <c r="R64" s="203">
        <v>3.77</v>
      </c>
      <c r="S64" s="203">
        <v>0</v>
      </c>
      <c r="T64" s="203">
        <v>0</v>
      </c>
      <c r="U64" s="203">
        <v>41.48</v>
      </c>
      <c r="V64" s="203">
        <v>1.94</v>
      </c>
      <c r="W64" s="203">
        <v>10.3</v>
      </c>
      <c r="X64" s="203">
        <v>43.83</v>
      </c>
      <c r="Y64" s="203">
        <v>0</v>
      </c>
      <c r="Z64" s="203">
        <v>75.239999999999995</v>
      </c>
      <c r="AA64" s="203">
        <v>7.75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5.99</v>
      </c>
      <c r="AJ64" s="203">
        <v>0</v>
      </c>
      <c r="AK64" s="203">
        <v>57.8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17.7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260.5</v>
      </c>
      <c r="M65" s="203">
        <v>26.74</v>
      </c>
      <c r="N65" s="203">
        <v>35.090000000000003</v>
      </c>
      <c r="O65" s="203">
        <v>0</v>
      </c>
      <c r="P65" s="203">
        <v>36.770000000000003</v>
      </c>
      <c r="Q65" s="203">
        <v>2.0499999999999998</v>
      </c>
      <c r="R65" s="203">
        <v>3.71</v>
      </c>
      <c r="S65" s="203">
        <v>0</v>
      </c>
      <c r="T65" s="203">
        <v>0</v>
      </c>
      <c r="U65" s="203">
        <v>41.48</v>
      </c>
      <c r="V65" s="203">
        <v>1.94</v>
      </c>
      <c r="W65" s="203">
        <v>10.3</v>
      </c>
      <c r="X65" s="203">
        <v>43.83</v>
      </c>
      <c r="Y65" s="203">
        <v>0</v>
      </c>
      <c r="Z65" s="203">
        <v>75.239999999999995</v>
      </c>
      <c r="AA65" s="203">
        <v>7.75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5.99</v>
      </c>
      <c r="AJ65" s="203">
        <v>0</v>
      </c>
      <c r="AK65" s="203">
        <v>57.8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17.7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260.5</v>
      </c>
      <c r="M66" s="203">
        <v>26.74</v>
      </c>
      <c r="N66" s="203">
        <v>35.090000000000003</v>
      </c>
      <c r="O66" s="203">
        <v>0</v>
      </c>
      <c r="P66" s="203">
        <v>36.770000000000003</v>
      </c>
      <c r="Q66" s="203">
        <v>2.0499999999999998</v>
      </c>
      <c r="R66" s="203">
        <v>3.71</v>
      </c>
      <c r="S66" s="203">
        <v>0</v>
      </c>
      <c r="T66" s="203">
        <v>0</v>
      </c>
      <c r="U66" s="203">
        <v>41.48</v>
      </c>
      <c r="V66" s="203">
        <v>1.94</v>
      </c>
      <c r="W66" s="203">
        <v>10.3</v>
      </c>
      <c r="X66" s="203">
        <v>43.83</v>
      </c>
      <c r="Y66" s="203">
        <v>0</v>
      </c>
      <c r="Z66" s="203">
        <v>75.239999999999995</v>
      </c>
      <c r="AA66" s="203">
        <v>7.75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6.75</v>
      </c>
      <c r="AJ66" s="203">
        <v>0</v>
      </c>
      <c r="AK66" s="203">
        <v>57.8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17.7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260.5</v>
      </c>
      <c r="M67" s="203">
        <v>26.74</v>
      </c>
      <c r="N67" s="203">
        <v>35.090000000000003</v>
      </c>
      <c r="O67" s="203">
        <v>0</v>
      </c>
      <c r="P67" s="203">
        <v>36.770000000000003</v>
      </c>
      <c r="Q67" s="203">
        <v>2.0499999999999998</v>
      </c>
      <c r="R67" s="203">
        <v>3.71</v>
      </c>
      <c r="S67" s="203">
        <v>0</v>
      </c>
      <c r="T67" s="203">
        <v>0</v>
      </c>
      <c r="U67" s="203">
        <v>41.48</v>
      </c>
      <c r="V67" s="203">
        <v>1.94</v>
      </c>
      <c r="W67" s="203">
        <v>10.3</v>
      </c>
      <c r="X67" s="203">
        <v>43.83</v>
      </c>
      <c r="Y67" s="203">
        <v>0</v>
      </c>
      <c r="Z67" s="203">
        <v>75.239999999999995</v>
      </c>
      <c r="AA67" s="203">
        <v>7.75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6.75</v>
      </c>
      <c r="AJ67" s="203">
        <v>0</v>
      </c>
      <c r="AK67" s="203">
        <v>57.8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17.7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260.5</v>
      </c>
      <c r="M68" s="203">
        <v>26.74</v>
      </c>
      <c r="N68" s="203">
        <v>35.090000000000003</v>
      </c>
      <c r="O68" s="203">
        <v>0</v>
      </c>
      <c r="P68" s="203">
        <v>36.770000000000003</v>
      </c>
      <c r="Q68" s="203">
        <v>2.0499999999999998</v>
      </c>
      <c r="R68" s="203">
        <v>3.71</v>
      </c>
      <c r="S68" s="203">
        <v>0</v>
      </c>
      <c r="T68" s="203">
        <v>0</v>
      </c>
      <c r="U68" s="203">
        <v>41.48</v>
      </c>
      <c r="V68" s="203">
        <v>1.94</v>
      </c>
      <c r="W68" s="203">
        <v>10.3</v>
      </c>
      <c r="X68" s="203">
        <v>43.83</v>
      </c>
      <c r="Y68" s="203">
        <v>0</v>
      </c>
      <c r="Z68" s="203">
        <v>75.239999999999995</v>
      </c>
      <c r="AA68" s="203">
        <v>7.75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6.75</v>
      </c>
      <c r="AJ68" s="203">
        <v>0</v>
      </c>
      <c r="AK68" s="203">
        <v>57.8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17.7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260.5</v>
      </c>
      <c r="M69" s="203">
        <v>26.74</v>
      </c>
      <c r="N69" s="203">
        <v>35.090000000000003</v>
      </c>
      <c r="O69" s="203">
        <v>0</v>
      </c>
      <c r="P69" s="203">
        <v>36.770000000000003</v>
      </c>
      <c r="Q69" s="203">
        <v>2.0499999999999998</v>
      </c>
      <c r="R69" s="203">
        <v>3.71</v>
      </c>
      <c r="S69" s="203">
        <v>0</v>
      </c>
      <c r="T69" s="203">
        <v>0</v>
      </c>
      <c r="U69" s="203">
        <v>41.48</v>
      </c>
      <c r="V69" s="203">
        <v>1.94</v>
      </c>
      <c r="W69" s="203">
        <v>10.3</v>
      </c>
      <c r="X69" s="203">
        <v>43.83</v>
      </c>
      <c r="Y69" s="203">
        <v>0</v>
      </c>
      <c r="Z69" s="203">
        <v>75.239999999999995</v>
      </c>
      <c r="AA69" s="203">
        <v>7.75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6.75</v>
      </c>
      <c r="AJ69" s="203">
        <v>0</v>
      </c>
      <c r="AK69" s="203">
        <v>57.8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17.7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260.5</v>
      </c>
      <c r="M70" s="203">
        <v>26.74</v>
      </c>
      <c r="N70" s="203">
        <v>35.090000000000003</v>
      </c>
      <c r="O70" s="203">
        <v>0</v>
      </c>
      <c r="P70" s="203">
        <v>36.770000000000003</v>
      </c>
      <c r="Q70" s="203">
        <v>2.0499999999999998</v>
      </c>
      <c r="R70" s="203">
        <v>3.71</v>
      </c>
      <c r="S70" s="203">
        <v>0</v>
      </c>
      <c r="T70" s="203">
        <v>0</v>
      </c>
      <c r="U70" s="203">
        <v>41.48</v>
      </c>
      <c r="V70" s="203">
        <v>1.94</v>
      </c>
      <c r="W70" s="203">
        <v>10.3</v>
      </c>
      <c r="X70" s="203">
        <v>43.83</v>
      </c>
      <c r="Y70" s="203">
        <v>0</v>
      </c>
      <c r="Z70" s="203">
        <v>75.239999999999995</v>
      </c>
      <c r="AA70" s="203">
        <v>7.75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6.75</v>
      </c>
      <c r="AJ70" s="203">
        <v>0</v>
      </c>
      <c r="AK70" s="203">
        <v>57.8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17.7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260.5</v>
      </c>
      <c r="M71" s="203">
        <v>26.74</v>
      </c>
      <c r="N71" s="203">
        <v>35.090000000000003</v>
      </c>
      <c r="O71" s="203">
        <v>0</v>
      </c>
      <c r="P71" s="203">
        <v>36.770000000000003</v>
      </c>
      <c r="Q71" s="203">
        <v>2.0699999999999998</v>
      </c>
      <c r="R71" s="203">
        <v>3.68</v>
      </c>
      <c r="S71" s="203">
        <v>0</v>
      </c>
      <c r="T71" s="203">
        <v>0</v>
      </c>
      <c r="U71" s="203">
        <v>41.48</v>
      </c>
      <c r="V71" s="203">
        <v>5.39</v>
      </c>
      <c r="W71" s="203">
        <v>10.3</v>
      </c>
      <c r="X71" s="203">
        <v>43.83</v>
      </c>
      <c r="Y71" s="203">
        <v>0</v>
      </c>
      <c r="Z71" s="203">
        <v>75.239999999999995</v>
      </c>
      <c r="AA71" s="203">
        <v>26.8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6.75</v>
      </c>
      <c r="AJ71" s="203">
        <v>0</v>
      </c>
      <c r="AK71" s="203">
        <v>56.29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17.7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260.5</v>
      </c>
      <c r="M72" s="203">
        <v>26.74</v>
      </c>
      <c r="N72" s="203">
        <v>35.090000000000003</v>
      </c>
      <c r="O72" s="203">
        <v>0</v>
      </c>
      <c r="P72" s="203">
        <v>36.770000000000003</v>
      </c>
      <c r="Q72" s="203">
        <v>2.0699999999999998</v>
      </c>
      <c r="R72" s="203">
        <v>3.68</v>
      </c>
      <c r="S72" s="203">
        <v>0</v>
      </c>
      <c r="T72" s="203">
        <v>0</v>
      </c>
      <c r="U72" s="203">
        <v>41.48</v>
      </c>
      <c r="V72" s="203">
        <v>5.39</v>
      </c>
      <c r="W72" s="203">
        <v>10.3</v>
      </c>
      <c r="X72" s="203">
        <v>43.83</v>
      </c>
      <c r="Y72" s="203">
        <v>0</v>
      </c>
      <c r="Z72" s="203">
        <v>75.239999999999995</v>
      </c>
      <c r="AA72" s="203">
        <v>26.8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6.75</v>
      </c>
      <c r="AJ72" s="203">
        <v>0</v>
      </c>
      <c r="AK72" s="203">
        <v>52.99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17.7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260.5</v>
      </c>
      <c r="M73" s="203">
        <v>26.74</v>
      </c>
      <c r="N73" s="203">
        <v>35.090000000000003</v>
      </c>
      <c r="O73" s="203">
        <v>0</v>
      </c>
      <c r="P73" s="203">
        <v>36.770000000000003</v>
      </c>
      <c r="Q73" s="203">
        <v>2.08</v>
      </c>
      <c r="R73" s="203">
        <v>3.77</v>
      </c>
      <c r="S73" s="203">
        <v>0</v>
      </c>
      <c r="T73" s="203">
        <v>0</v>
      </c>
      <c r="U73" s="203">
        <v>41.48</v>
      </c>
      <c r="V73" s="203">
        <v>5.39</v>
      </c>
      <c r="W73" s="203">
        <v>10.3</v>
      </c>
      <c r="X73" s="203">
        <v>43.83</v>
      </c>
      <c r="Y73" s="203">
        <v>0</v>
      </c>
      <c r="Z73" s="203">
        <v>75.239999999999995</v>
      </c>
      <c r="AA73" s="203">
        <v>26.8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6.75</v>
      </c>
      <c r="AJ73" s="203">
        <v>0</v>
      </c>
      <c r="AK73" s="203">
        <v>55.27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12.21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260.5</v>
      </c>
      <c r="M74" s="203">
        <v>26.74</v>
      </c>
      <c r="N74" s="203">
        <v>35.090000000000003</v>
      </c>
      <c r="O74" s="203">
        <v>0</v>
      </c>
      <c r="P74" s="203">
        <v>36.770000000000003</v>
      </c>
      <c r="Q74" s="203">
        <v>2.08</v>
      </c>
      <c r="R74" s="203">
        <v>3.77</v>
      </c>
      <c r="S74" s="203">
        <v>0</v>
      </c>
      <c r="T74" s="203">
        <v>0</v>
      </c>
      <c r="U74" s="203">
        <v>41.48</v>
      </c>
      <c r="V74" s="203">
        <v>5.39</v>
      </c>
      <c r="W74" s="203">
        <v>10.3</v>
      </c>
      <c r="X74" s="203">
        <v>43.83</v>
      </c>
      <c r="Y74" s="203">
        <v>0</v>
      </c>
      <c r="Z74" s="203">
        <v>75.239999999999995</v>
      </c>
      <c r="AA74" s="203">
        <v>26.8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6.75</v>
      </c>
      <c r="AJ74" s="203">
        <v>0</v>
      </c>
      <c r="AK74" s="203">
        <v>55.27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8.0500000000000007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261.13</v>
      </c>
      <c r="M75" s="203">
        <v>26.74</v>
      </c>
      <c r="N75" s="203">
        <v>35.090000000000003</v>
      </c>
      <c r="O75" s="203">
        <v>0</v>
      </c>
      <c r="P75" s="203">
        <v>36.770000000000003</v>
      </c>
      <c r="Q75" s="203">
        <v>2.0299999999999998</v>
      </c>
      <c r="R75" s="203">
        <v>3.57</v>
      </c>
      <c r="S75" s="203">
        <v>0</v>
      </c>
      <c r="T75" s="203">
        <v>0</v>
      </c>
      <c r="U75" s="203">
        <v>41.48</v>
      </c>
      <c r="V75" s="203">
        <v>5.39</v>
      </c>
      <c r="W75" s="203">
        <v>10.3</v>
      </c>
      <c r="X75" s="203">
        <v>43.83</v>
      </c>
      <c r="Y75" s="203">
        <v>0</v>
      </c>
      <c r="Z75" s="203">
        <v>71.84</v>
      </c>
      <c r="AA75" s="203">
        <v>26.8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7.13</v>
      </c>
      <c r="AJ75" s="203">
        <v>0</v>
      </c>
      <c r="AK75" s="203">
        <v>55.27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261.13</v>
      </c>
      <c r="M76" s="203">
        <v>26.74</v>
      </c>
      <c r="N76" s="203">
        <v>35.090000000000003</v>
      </c>
      <c r="O76" s="203">
        <v>0</v>
      </c>
      <c r="P76" s="203">
        <v>36.770000000000003</v>
      </c>
      <c r="Q76" s="203">
        <v>2.0299999999999998</v>
      </c>
      <c r="R76" s="203">
        <v>3.57</v>
      </c>
      <c r="S76" s="203">
        <v>0</v>
      </c>
      <c r="T76" s="203">
        <v>0</v>
      </c>
      <c r="U76" s="203">
        <v>41.48</v>
      </c>
      <c r="V76" s="203">
        <v>5.39</v>
      </c>
      <c r="W76" s="203">
        <v>10.3</v>
      </c>
      <c r="X76" s="203">
        <v>43.83</v>
      </c>
      <c r="Y76" s="203">
        <v>0</v>
      </c>
      <c r="Z76" s="203">
        <v>75.239999999999995</v>
      </c>
      <c r="AA76" s="203">
        <v>26.8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7.13</v>
      </c>
      <c r="AJ76" s="203">
        <v>0</v>
      </c>
      <c r="AK76" s="203">
        <v>55.27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261.13</v>
      </c>
      <c r="M77" s="203">
        <v>26.74</v>
      </c>
      <c r="N77" s="203">
        <v>35.090000000000003</v>
      </c>
      <c r="O77" s="203">
        <v>0</v>
      </c>
      <c r="P77" s="203">
        <v>36.770000000000003</v>
      </c>
      <c r="Q77" s="203">
        <v>2.4300000000000002</v>
      </c>
      <c r="R77" s="203">
        <v>4.42</v>
      </c>
      <c r="S77" s="203">
        <v>0</v>
      </c>
      <c r="T77" s="203">
        <v>0</v>
      </c>
      <c r="U77" s="203">
        <v>41.48</v>
      </c>
      <c r="V77" s="203">
        <v>5.39</v>
      </c>
      <c r="W77" s="203">
        <v>13.56</v>
      </c>
      <c r="X77" s="203">
        <v>43.83</v>
      </c>
      <c r="Y77" s="203">
        <v>0</v>
      </c>
      <c r="Z77" s="203">
        <v>75.239999999999995</v>
      </c>
      <c r="AA77" s="203">
        <v>27.17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7.13</v>
      </c>
      <c r="AJ77" s="203">
        <v>0</v>
      </c>
      <c r="AK77" s="203">
        <v>55.27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387.36</v>
      </c>
      <c r="M78" s="203">
        <v>26.74</v>
      </c>
      <c r="N78" s="203">
        <v>35.090000000000003</v>
      </c>
      <c r="O78" s="203">
        <v>0</v>
      </c>
      <c r="P78" s="203">
        <v>36.770000000000003</v>
      </c>
      <c r="Q78" s="203">
        <v>6.48</v>
      </c>
      <c r="R78" s="203">
        <v>12.6</v>
      </c>
      <c r="S78" s="203">
        <v>0</v>
      </c>
      <c r="T78" s="203">
        <v>0</v>
      </c>
      <c r="U78" s="203">
        <v>41.48</v>
      </c>
      <c r="V78" s="203">
        <v>5.39</v>
      </c>
      <c r="W78" s="203">
        <v>13.56</v>
      </c>
      <c r="X78" s="203">
        <v>43.83</v>
      </c>
      <c r="Y78" s="203">
        <v>0</v>
      </c>
      <c r="Z78" s="203">
        <v>75.239999999999995</v>
      </c>
      <c r="AA78" s="203">
        <v>27.17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7.13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446.36</v>
      </c>
      <c r="M79" s="203">
        <v>26.74</v>
      </c>
      <c r="N79" s="203">
        <v>35.090000000000003</v>
      </c>
      <c r="O79" s="203">
        <v>0</v>
      </c>
      <c r="P79" s="203">
        <v>36.770000000000003</v>
      </c>
      <c r="Q79" s="203">
        <v>6.48</v>
      </c>
      <c r="R79" s="203">
        <v>12.6</v>
      </c>
      <c r="S79" s="203">
        <v>0</v>
      </c>
      <c r="T79" s="203">
        <v>0</v>
      </c>
      <c r="U79" s="203">
        <v>41.48</v>
      </c>
      <c r="V79" s="203">
        <v>5.39</v>
      </c>
      <c r="W79" s="203">
        <v>13.56</v>
      </c>
      <c r="X79" s="203">
        <v>39.6</v>
      </c>
      <c r="Y79" s="203">
        <v>0</v>
      </c>
      <c r="Z79" s="203">
        <v>75.239999999999995</v>
      </c>
      <c r="AA79" s="203">
        <v>26.8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7.13</v>
      </c>
      <c r="AJ79" s="203">
        <v>0</v>
      </c>
      <c r="AK79" s="203">
        <v>69.599999999999994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446.36</v>
      </c>
      <c r="M80" s="203">
        <v>26.74</v>
      </c>
      <c r="N80" s="203">
        <v>35.090000000000003</v>
      </c>
      <c r="O80" s="203">
        <v>0</v>
      </c>
      <c r="P80" s="203">
        <v>36.770000000000003</v>
      </c>
      <c r="Q80" s="203">
        <v>6.48</v>
      </c>
      <c r="R80" s="203">
        <v>12.6</v>
      </c>
      <c r="S80" s="203">
        <v>0</v>
      </c>
      <c r="T80" s="203">
        <v>0</v>
      </c>
      <c r="U80" s="203">
        <v>41.48</v>
      </c>
      <c r="V80" s="203">
        <v>5.39</v>
      </c>
      <c r="W80" s="203">
        <v>13.56</v>
      </c>
      <c r="X80" s="203">
        <v>39.6</v>
      </c>
      <c r="Y80" s="203">
        <v>0</v>
      </c>
      <c r="Z80" s="203">
        <v>75.239999999999995</v>
      </c>
      <c r="AA80" s="203">
        <v>26.8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7.13</v>
      </c>
      <c r="AJ80" s="203">
        <v>0</v>
      </c>
      <c r="AK80" s="203">
        <v>69.599999999999994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446.36</v>
      </c>
      <c r="M81" s="203">
        <v>26.74</v>
      </c>
      <c r="N81" s="203">
        <v>35.090000000000003</v>
      </c>
      <c r="O81" s="203">
        <v>0</v>
      </c>
      <c r="P81" s="203">
        <v>36.770000000000003</v>
      </c>
      <c r="Q81" s="203">
        <v>6.48</v>
      </c>
      <c r="R81" s="203">
        <v>12.6</v>
      </c>
      <c r="S81" s="203">
        <v>0</v>
      </c>
      <c r="T81" s="203">
        <v>0</v>
      </c>
      <c r="U81" s="203">
        <v>41.48</v>
      </c>
      <c r="V81" s="203">
        <v>5.39</v>
      </c>
      <c r="W81" s="203">
        <v>13.56</v>
      </c>
      <c r="X81" s="203">
        <v>43.83</v>
      </c>
      <c r="Y81" s="203">
        <v>0</v>
      </c>
      <c r="Z81" s="203">
        <v>75.239999999999995</v>
      </c>
      <c r="AA81" s="203">
        <v>26.8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7.13</v>
      </c>
      <c r="AJ81" s="203">
        <v>0</v>
      </c>
      <c r="AK81" s="203">
        <v>69.599999999999994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446.36</v>
      </c>
      <c r="M82" s="203">
        <v>26.74</v>
      </c>
      <c r="N82" s="203">
        <v>35.090000000000003</v>
      </c>
      <c r="O82" s="203">
        <v>0</v>
      </c>
      <c r="P82" s="203">
        <v>36.770000000000003</v>
      </c>
      <c r="Q82" s="203">
        <v>6.48</v>
      </c>
      <c r="R82" s="203">
        <v>12.6</v>
      </c>
      <c r="S82" s="203">
        <v>0</v>
      </c>
      <c r="T82" s="203">
        <v>0</v>
      </c>
      <c r="U82" s="203">
        <v>41.48</v>
      </c>
      <c r="V82" s="203">
        <v>5.39</v>
      </c>
      <c r="W82" s="203">
        <v>13.56</v>
      </c>
      <c r="X82" s="203">
        <v>43.83</v>
      </c>
      <c r="Y82" s="203">
        <v>0</v>
      </c>
      <c r="Z82" s="203">
        <v>75.239999999999995</v>
      </c>
      <c r="AA82" s="203">
        <v>26.8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7.13</v>
      </c>
      <c r="AJ82" s="203">
        <v>0</v>
      </c>
      <c r="AK82" s="203">
        <v>69.599999999999994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446.36</v>
      </c>
      <c r="M83" s="203">
        <v>26.74</v>
      </c>
      <c r="N83" s="203">
        <v>35.090000000000003</v>
      </c>
      <c r="O83" s="203">
        <v>0</v>
      </c>
      <c r="P83" s="203">
        <v>36.770000000000003</v>
      </c>
      <c r="Q83" s="203">
        <v>6.48</v>
      </c>
      <c r="R83" s="203">
        <v>12.6</v>
      </c>
      <c r="S83" s="203">
        <v>0</v>
      </c>
      <c r="T83" s="203">
        <v>0</v>
      </c>
      <c r="U83" s="203">
        <v>41.48</v>
      </c>
      <c r="V83" s="203">
        <v>5.39</v>
      </c>
      <c r="W83" s="203">
        <v>13.56</v>
      </c>
      <c r="X83" s="203">
        <v>37.200000000000003</v>
      </c>
      <c r="Y83" s="203">
        <v>0</v>
      </c>
      <c r="Z83" s="203">
        <v>75.239999999999995</v>
      </c>
      <c r="AA83" s="203">
        <v>26.8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7.13</v>
      </c>
      <c r="AJ83" s="203">
        <v>0</v>
      </c>
      <c r="AK83" s="203">
        <v>69.599999999999994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446.36</v>
      </c>
      <c r="M84" s="203">
        <v>26.74</v>
      </c>
      <c r="N84" s="203">
        <v>35.090000000000003</v>
      </c>
      <c r="O84" s="203">
        <v>0</v>
      </c>
      <c r="P84" s="203">
        <v>36.770000000000003</v>
      </c>
      <c r="Q84" s="203">
        <v>6.48</v>
      </c>
      <c r="R84" s="203">
        <v>12.6</v>
      </c>
      <c r="S84" s="203">
        <v>0</v>
      </c>
      <c r="T84" s="203">
        <v>0</v>
      </c>
      <c r="U84" s="203">
        <v>41.48</v>
      </c>
      <c r="V84" s="203">
        <v>5.39</v>
      </c>
      <c r="W84" s="203">
        <v>13.56</v>
      </c>
      <c r="X84" s="203">
        <v>37.200000000000003</v>
      </c>
      <c r="Y84" s="203">
        <v>0</v>
      </c>
      <c r="Z84" s="203">
        <v>75.239999999999995</v>
      </c>
      <c r="AA84" s="203">
        <v>26.8</v>
      </c>
      <c r="AB84" s="203">
        <v>0</v>
      </c>
      <c r="AC84" s="203">
        <v>9.14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4.93</v>
      </c>
      <c r="AJ84" s="203">
        <v>0</v>
      </c>
      <c r="AK84" s="203">
        <v>69.599999999999994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446.36</v>
      </c>
      <c r="M85" s="203">
        <v>26.74</v>
      </c>
      <c r="N85" s="203">
        <v>35.090000000000003</v>
      </c>
      <c r="O85" s="203">
        <v>0</v>
      </c>
      <c r="P85" s="203">
        <v>36.770000000000003</v>
      </c>
      <c r="Q85" s="203">
        <v>6.48</v>
      </c>
      <c r="R85" s="203">
        <v>12.6</v>
      </c>
      <c r="S85" s="203">
        <v>0</v>
      </c>
      <c r="T85" s="203">
        <v>0</v>
      </c>
      <c r="U85" s="203">
        <v>40.94</v>
      </c>
      <c r="V85" s="203">
        <v>5.39</v>
      </c>
      <c r="W85" s="203">
        <v>13.56</v>
      </c>
      <c r="X85" s="203">
        <v>37.200000000000003</v>
      </c>
      <c r="Y85" s="203">
        <v>0</v>
      </c>
      <c r="Z85" s="203">
        <v>75.239999999999995</v>
      </c>
      <c r="AA85" s="203">
        <v>26.8</v>
      </c>
      <c r="AB85" s="203">
        <v>0</v>
      </c>
      <c r="AC85" s="203">
        <v>9.14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4.72</v>
      </c>
      <c r="AJ85" s="203">
        <v>0</v>
      </c>
      <c r="AK85" s="203">
        <v>69.599999999999994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446.36</v>
      </c>
      <c r="M86" s="203">
        <v>26.74</v>
      </c>
      <c r="N86" s="203">
        <v>35.090000000000003</v>
      </c>
      <c r="O86" s="203">
        <v>0</v>
      </c>
      <c r="P86" s="203">
        <v>36.770000000000003</v>
      </c>
      <c r="Q86" s="203">
        <v>6.48</v>
      </c>
      <c r="R86" s="203">
        <v>12.6</v>
      </c>
      <c r="S86" s="203">
        <v>0</v>
      </c>
      <c r="T86" s="203">
        <v>0</v>
      </c>
      <c r="U86" s="203">
        <v>40.94</v>
      </c>
      <c r="V86" s="203">
        <v>5.39</v>
      </c>
      <c r="W86" s="203">
        <v>13.56</v>
      </c>
      <c r="X86" s="203">
        <v>37.200000000000003</v>
      </c>
      <c r="Y86" s="203">
        <v>0</v>
      </c>
      <c r="Z86" s="203">
        <v>75.239999999999995</v>
      </c>
      <c r="AA86" s="203">
        <v>26.8</v>
      </c>
      <c r="AB86" s="203">
        <v>0</v>
      </c>
      <c r="AC86" s="203">
        <v>9.14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4.93</v>
      </c>
      <c r="AJ86" s="203">
        <v>0</v>
      </c>
      <c r="AK86" s="203">
        <v>69.599999999999994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446.36</v>
      </c>
      <c r="M87" s="203">
        <v>26.74</v>
      </c>
      <c r="N87" s="203">
        <v>35.090000000000003</v>
      </c>
      <c r="O87" s="203">
        <v>0</v>
      </c>
      <c r="P87" s="203">
        <v>36.770000000000003</v>
      </c>
      <c r="Q87" s="203">
        <v>6.48</v>
      </c>
      <c r="R87" s="203">
        <v>12.6</v>
      </c>
      <c r="S87" s="203">
        <v>0</v>
      </c>
      <c r="T87" s="203">
        <v>0</v>
      </c>
      <c r="U87" s="203">
        <v>40.94</v>
      </c>
      <c r="V87" s="203">
        <v>5.39</v>
      </c>
      <c r="W87" s="203">
        <v>13.56</v>
      </c>
      <c r="X87" s="203">
        <v>37.200000000000003</v>
      </c>
      <c r="Y87" s="203">
        <v>0</v>
      </c>
      <c r="Z87" s="203">
        <v>75.239999999999995</v>
      </c>
      <c r="AA87" s="203">
        <v>26.8</v>
      </c>
      <c r="AB87" s="203">
        <v>0</v>
      </c>
      <c r="AC87" s="203">
        <v>9.14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4.66</v>
      </c>
      <c r="AJ87" s="203">
        <v>0</v>
      </c>
      <c r="AK87" s="203">
        <v>69.599999999999994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446.36</v>
      </c>
      <c r="M88" s="203">
        <v>26.74</v>
      </c>
      <c r="N88" s="203">
        <v>35.090000000000003</v>
      </c>
      <c r="O88" s="203">
        <v>0</v>
      </c>
      <c r="P88" s="203">
        <v>36.770000000000003</v>
      </c>
      <c r="Q88" s="203">
        <v>6.48</v>
      </c>
      <c r="R88" s="203">
        <v>12.6</v>
      </c>
      <c r="S88" s="203">
        <v>0</v>
      </c>
      <c r="T88" s="203">
        <v>0</v>
      </c>
      <c r="U88" s="203">
        <v>40.94</v>
      </c>
      <c r="V88" s="203">
        <v>5.39</v>
      </c>
      <c r="W88" s="203">
        <v>13.56</v>
      </c>
      <c r="X88" s="203">
        <v>37.200000000000003</v>
      </c>
      <c r="Y88" s="203">
        <v>0</v>
      </c>
      <c r="Z88" s="203">
        <v>75.239999999999995</v>
      </c>
      <c r="AA88" s="203">
        <v>26.8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6.75</v>
      </c>
      <c r="AJ88" s="203">
        <v>0</v>
      </c>
      <c r="AK88" s="203">
        <v>69.599999999999994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446.36</v>
      </c>
      <c r="M89" s="203">
        <v>26.74</v>
      </c>
      <c r="N89" s="203">
        <v>35.090000000000003</v>
      </c>
      <c r="O89" s="203">
        <v>0</v>
      </c>
      <c r="P89" s="203">
        <v>36.770000000000003</v>
      </c>
      <c r="Q89" s="203">
        <v>6.48</v>
      </c>
      <c r="R89" s="203">
        <v>12.6</v>
      </c>
      <c r="S89" s="203">
        <v>0</v>
      </c>
      <c r="T89" s="203">
        <v>0</v>
      </c>
      <c r="U89" s="203">
        <v>40.94</v>
      </c>
      <c r="V89" s="203">
        <v>5.39</v>
      </c>
      <c r="W89" s="203">
        <v>13.28</v>
      </c>
      <c r="X89" s="203">
        <v>40.07</v>
      </c>
      <c r="Y89" s="203">
        <v>0</v>
      </c>
      <c r="Z89" s="203">
        <v>75.239999999999995</v>
      </c>
      <c r="AA89" s="203">
        <v>26.8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6.75</v>
      </c>
      <c r="AJ89" s="203">
        <v>0</v>
      </c>
      <c r="AK89" s="203">
        <v>69.599999999999994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446.36</v>
      </c>
      <c r="M90" s="203">
        <v>26.74</v>
      </c>
      <c r="N90" s="203">
        <v>35.090000000000003</v>
      </c>
      <c r="O90" s="203">
        <v>0</v>
      </c>
      <c r="P90" s="203">
        <v>36.770000000000003</v>
      </c>
      <c r="Q90" s="203">
        <v>6.48</v>
      </c>
      <c r="R90" s="203">
        <v>12.6</v>
      </c>
      <c r="S90" s="203">
        <v>0</v>
      </c>
      <c r="T90" s="203">
        <v>0</v>
      </c>
      <c r="U90" s="203">
        <v>40.94</v>
      </c>
      <c r="V90" s="203">
        <v>5.39</v>
      </c>
      <c r="W90" s="203">
        <v>13.28</v>
      </c>
      <c r="X90" s="203">
        <v>40.07</v>
      </c>
      <c r="Y90" s="203">
        <v>0</v>
      </c>
      <c r="Z90" s="203">
        <v>75.239999999999995</v>
      </c>
      <c r="AA90" s="203">
        <v>26.8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6.75</v>
      </c>
      <c r="AJ90" s="203">
        <v>0</v>
      </c>
      <c r="AK90" s="203">
        <v>69.599999999999994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446.36</v>
      </c>
      <c r="M91" s="203">
        <v>26.74</v>
      </c>
      <c r="N91" s="203">
        <v>35.090000000000003</v>
      </c>
      <c r="O91" s="203">
        <v>0</v>
      </c>
      <c r="P91" s="203">
        <v>36.770000000000003</v>
      </c>
      <c r="Q91" s="203">
        <v>6.48</v>
      </c>
      <c r="R91" s="203">
        <v>12.6</v>
      </c>
      <c r="S91" s="203">
        <v>0</v>
      </c>
      <c r="T91" s="203">
        <v>0</v>
      </c>
      <c r="U91" s="203">
        <v>40.94</v>
      </c>
      <c r="V91" s="203">
        <v>5.39</v>
      </c>
      <c r="W91" s="203">
        <v>13.28</v>
      </c>
      <c r="X91" s="203">
        <v>43.83</v>
      </c>
      <c r="Y91" s="203">
        <v>0</v>
      </c>
      <c r="Z91" s="203">
        <v>75.239999999999995</v>
      </c>
      <c r="AA91" s="203">
        <v>26.8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6.75</v>
      </c>
      <c r="AJ91" s="203">
        <v>0</v>
      </c>
      <c r="AK91" s="203">
        <v>69.599999999999994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446.36</v>
      </c>
      <c r="M92" s="203">
        <v>26.74</v>
      </c>
      <c r="N92" s="203">
        <v>35.090000000000003</v>
      </c>
      <c r="O92" s="203">
        <v>0</v>
      </c>
      <c r="P92" s="203">
        <v>36.770000000000003</v>
      </c>
      <c r="Q92" s="203">
        <v>6.48</v>
      </c>
      <c r="R92" s="203">
        <v>12.6</v>
      </c>
      <c r="S92" s="203">
        <v>0</v>
      </c>
      <c r="T92" s="203">
        <v>0</v>
      </c>
      <c r="U92" s="203">
        <v>40.94</v>
      </c>
      <c r="V92" s="203">
        <v>5.39</v>
      </c>
      <c r="W92" s="203">
        <v>13.28</v>
      </c>
      <c r="X92" s="203">
        <v>43.83</v>
      </c>
      <c r="Y92" s="203">
        <v>0</v>
      </c>
      <c r="Z92" s="203">
        <v>75.239999999999995</v>
      </c>
      <c r="AA92" s="203">
        <v>26.8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6.75</v>
      </c>
      <c r="AJ92" s="203">
        <v>0</v>
      </c>
      <c r="AK92" s="203">
        <v>69.599999999999994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387.36</v>
      </c>
      <c r="M93" s="203">
        <v>26.74</v>
      </c>
      <c r="N93" s="203">
        <v>35.090000000000003</v>
      </c>
      <c r="O93" s="203">
        <v>0</v>
      </c>
      <c r="P93" s="203">
        <v>36.770000000000003</v>
      </c>
      <c r="Q93" s="203">
        <v>6.48</v>
      </c>
      <c r="R93" s="203">
        <v>12.6</v>
      </c>
      <c r="S93" s="203">
        <v>0</v>
      </c>
      <c r="T93" s="203">
        <v>0</v>
      </c>
      <c r="U93" s="203">
        <v>40.94</v>
      </c>
      <c r="V93" s="203">
        <v>5.39</v>
      </c>
      <c r="W93" s="203">
        <v>13.28</v>
      </c>
      <c r="X93" s="203">
        <v>43.83</v>
      </c>
      <c r="Y93" s="203">
        <v>0</v>
      </c>
      <c r="Z93" s="203">
        <v>75.239999999999995</v>
      </c>
      <c r="AA93" s="203">
        <v>26.8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6.75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367.99</v>
      </c>
      <c r="M94" s="203">
        <v>26.74</v>
      </c>
      <c r="N94" s="203">
        <v>35.090000000000003</v>
      </c>
      <c r="O94" s="203">
        <v>0</v>
      </c>
      <c r="P94" s="203">
        <v>36.770000000000003</v>
      </c>
      <c r="Q94" s="203">
        <v>6.48</v>
      </c>
      <c r="R94" s="203">
        <v>12.6</v>
      </c>
      <c r="S94" s="203">
        <v>0</v>
      </c>
      <c r="T94" s="203">
        <v>0</v>
      </c>
      <c r="U94" s="203">
        <v>40.94</v>
      </c>
      <c r="V94" s="203">
        <v>5.39</v>
      </c>
      <c r="W94" s="203">
        <v>13.28</v>
      </c>
      <c r="X94" s="203">
        <v>43.83</v>
      </c>
      <c r="Y94" s="203">
        <v>0</v>
      </c>
      <c r="Z94" s="203">
        <v>75.239999999999995</v>
      </c>
      <c r="AA94" s="203">
        <v>26.8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6.75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367.99</v>
      </c>
      <c r="M95" s="203">
        <v>26.74</v>
      </c>
      <c r="N95" s="203">
        <v>35.090000000000003</v>
      </c>
      <c r="O95" s="203">
        <v>0</v>
      </c>
      <c r="P95" s="203">
        <v>36.770000000000003</v>
      </c>
      <c r="Q95" s="203">
        <v>6.48</v>
      </c>
      <c r="R95" s="203">
        <v>12.6</v>
      </c>
      <c r="S95" s="203">
        <v>0</v>
      </c>
      <c r="T95" s="203">
        <v>0</v>
      </c>
      <c r="U95" s="203">
        <v>40.94</v>
      </c>
      <c r="V95" s="203">
        <v>5.39</v>
      </c>
      <c r="W95" s="203">
        <v>13.28</v>
      </c>
      <c r="X95" s="203">
        <v>43.83</v>
      </c>
      <c r="Y95" s="203">
        <v>0</v>
      </c>
      <c r="Z95" s="203">
        <v>75.239999999999995</v>
      </c>
      <c r="AA95" s="203">
        <v>26.8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6.75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290.52</v>
      </c>
      <c r="M96" s="203">
        <v>26.74</v>
      </c>
      <c r="N96" s="203">
        <v>35.090000000000003</v>
      </c>
      <c r="O96" s="203">
        <v>0</v>
      </c>
      <c r="P96" s="203">
        <v>36.770000000000003</v>
      </c>
      <c r="Q96" s="203">
        <v>6.48</v>
      </c>
      <c r="R96" s="203">
        <v>12.6</v>
      </c>
      <c r="S96" s="203">
        <v>0</v>
      </c>
      <c r="T96" s="203">
        <v>0</v>
      </c>
      <c r="U96" s="203">
        <v>40.94</v>
      </c>
      <c r="V96" s="203">
        <v>5.39</v>
      </c>
      <c r="W96" s="203">
        <v>13.28</v>
      </c>
      <c r="X96" s="203">
        <v>43.83</v>
      </c>
      <c r="Y96" s="203">
        <v>0</v>
      </c>
      <c r="Z96" s="203">
        <v>75.239999999999995</v>
      </c>
      <c r="AA96" s="203">
        <v>26.8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6.75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290.52</v>
      </c>
      <c r="M97" s="203">
        <v>26.74</v>
      </c>
      <c r="N97" s="203">
        <v>35.090000000000003</v>
      </c>
      <c r="O97" s="203">
        <v>0</v>
      </c>
      <c r="P97" s="203">
        <v>36.770000000000003</v>
      </c>
      <c r="Q97" s="203">
        <v>6.48</v>
      </c>
      <c r="R97" s="203">
        <v>12.6</v>
      </c>
      <c r="S97" s="203">
        <v>0</v>
      </c>
      <c r="T97" s="203">
        <v>0</v>
      </c>
      <c r="U97" s="203">
        <v>40.94</v>
      </c>
      <c r="V97" s="203">
        <v>5.39</v>
      </c>
      <c r="W97" s="203">
        <v>13.28</v>
      </c>
      <c r="X97" s="203">
        <v>43.83</v>
      </c>
      <c r="Y97" s="203">
        <v>0</v>
      </c>
      <c r="Z97" s="203">
        <v>75.239999999999995</v>
      </c>
      <c r="AA97" s="203">
        <v>26.8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6.75</v>
      </c>
      <c r="AJ97" s="203">
        <v>0</v>
      </c>
      <c r="AK97" s="203">
        <v>69.599999999999994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290.52</v>
      </c>
      <c r="M98" s="203">
        <v>26.74</v>
      </c>
      <c r="N98" s="203">
        <v>35.090000000000003</v>
      </c>
      <c r="O98" s="203">
        <v>0</v>
      </c>
      <c r="P98" s="203">
        <v>36.770000000000003</v>
      </c>
      <c r="Q98" s="203">
        <v>6.48</v>
      </c>
      <c r="R98" s="203">
        <v>12.6</v>
      </c>
      <c r="S98" s="203">
        <v>0</v>
      </c>
      <c r="T98" s="203">
        <v>0</v>
      </c>
      <c r="U98" s="203">
        <v>40.94</v>
      </c>
      <c r="V98" s="203">
        <v>5.39</v>
      </c>
      <c r="W98" s="203">
        <v>13.28</v>
      </c>
      <c r="X98" s="203">
        <v>43.83</v>
      </c>
      <c r="Y98" s="203">
        <v>0</v>
      </c>
      <c r="Z98" s="203">
        <v>72.86</v>
      </c>
      <c r="AA98" s="203">
        <v>26.8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6.75</v>
      </c>
      <c r="AJ98" s="203">
        <v>0</v>
      </c>
      <c r="AK98" s="203">
        <v>69.599999999999994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7.8866975000000084</v>
      </c>
      <c r="M99">
        <f t="shared" si="0"/>
        <v>0.64175999999999911</v>
      </c>
      <c r="N99">
        <f t="shared" si="0"/>
        <v>0.84216000000000102</v>
      </c>
      <c r="O99">
        <f t="shared" si="0"/>
        <v>0</v>
      </c>
      <c r="P99">
        <f t="shared" si="0"/>
        <v>0.88247999999999971</v>
      </c>
      <c r="Q99">
        <f t="shared" si="0"/>
        <v>9.7415000000000126E-2</v>
      </c>
      <c r="R99">
        <f t="shared" si="0"/>
        <v>0.17678499999999997</v>
      </c>
      <c r="S99">
        <f t="shared" si="0"/>
        <v>0</v>
      </c>
      <c r="T99">
        <f t="shared" si="0"/>
        <v>0</v>
      </c>
      <c r="U99">
        <f t="shared" si="0"/>
        <v>1.1240424999999994</v>
      </c>
      <c r="V99">
        <f t="shared" si="0"/>
        <v>8.3662499999999876E-2</v>
      </c>
      <c r="W99">
        <f t="shared" si="0"/>
        <v>0.28831999999999947</v>
      </c>
      <c r="X99">
        <f t="shared" si="0"/>
        <v>0.95847999999999911</v>
      </c>
      <c r="Y99">
        <f t="shared" si="0"/>
        <v>0</v>
      </c>
      <c r="Z99">
        <f t="shared" si="0"/>
        <v>1.6434424999999981</v>
      </c>
      <c r="AA99">
        <f t="shared" si="0"/>
        <v>0.43843249999999967</v>
      </c>
      <c r="AB99">
        <f t="shared" si="0"/>
        <v>0</v>
      </c>
      <c r="AC99">
        <f t="shared" si="0"/>
        <v>0.28288999999999997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0.15143250000000003</v>
      </c>
      <c r="AJ99">
        <f t="shared" si="0"/>
        <v>0</v>
      </c>
      <c r="AK99">
        <f t="shared" si="0"/>
        <v>1.430370000000003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0.1951325000000001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44787</v>
      </c>
      <c r="B1" s="105" t="s">
        <v>200</v>
      </c>
      <c r="C1" s="206" t="s">
        <v>308</v>
      </c>
      <c r="D1" s="207"/>
      <c r="E1" s="207"/>
      <c r="F1" s="207"/>
      <c r="G1" s="207"/>
      <c r="H1" s="207"/>
      <c r="I1" s="207"/>
      <c r="J1" s="207"/>
      <c r="K1" s="208"/>
      <c r="L1" s="206" t="s">
        <v>307</v>
      </c>
      <c r="M1" s="209" t="s">
        <v>142</v>
      </c>
      <c r="O1" s="210" t="s">
        <v>309</v>
      </c>
      <c r="P1" s="210"/>
      <c r="Q1" s="210"/>
      <c r="R1" s="210"/>
      <c r="S1" s="210"/>
      <c r="U1" t="s">
        <v>313</v>
      </c>
      <c r="V1" s="211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1.81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9.19</v>
      </c>
      <c r="AJ3" s="203">
        <v>0</v>
      </c>
      <c r="AK3" s="203">
        <v>27.41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1.81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9.19</v>
      </c>
      <c r="AJ4" s="203">
        <v>0</v>
      </c>
      <c r="AK4" s="203">
        <v>27.41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1.81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9.19</v>
      </c>
      <c r="AJ5" s="203">
        <v>0</v>
      </c>
      <c r="AK5" s="203">
        <v>27.41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1.81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9.19</v>
      </c>
      <c r="AJ6" s="203">
        <v>0</v>
      </c>
      <c r="AK6" s="203">
        <v>27.41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1.81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8.7200000000000006</v>
      </c>
      <c r="AJ7" s="203">
        <v>0</v>
      </c>
      <c r="AK7" s="203">
        <v>27.41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1.81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9.19</v>
      </c>
      <c r="AJ8" s="203">
        <v>0</v>
      </c>
      <c r="AK8" s="203">
        <v>29.06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10.3</v>
      </c>
      <c r="AJ9" s="203">
        <v>0</v>
      </c>
      <c r="AK9" s="203">
        <v>29.06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10.3</v>
      </c>
      <c r="AJ10" s="203">
        <v>0</v>
      </c>
      <c r="AK10" s="203">
        <v>29.06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10.3</v>
      </c>
      <c r="AJ11" s="203">
        <v>0</v>
      </c>
      <c r="AK11" s="203">
        <v>29.06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10.3</v>
      </c>
      <c r="AJ12" s="203">
        <v>0</v>
      </c>
      <c r="AK12" s="203">
        <v>29.06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10.3</v>
      </c>
      <c r="AJ13" s="203">
        <v>0</v>
      </c>
      <c r="AK13" s="203">
        <v>29.06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10.3</v>
      </c>
      <c r="AJ14" s="203">
        <v>0</v>
      </c>
      <c r="AK14" s="203">
        <v>29.06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10.3</v>
      </c>
      <c r="AJ15" s="203">
        <v>0</v>
      </c>
      <c r="AK15" s="203">
        <v>29.06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10.3</v>
      </c>
      <c r="AJ16" s="203">
        <v>0</v>
      </c>
      <c r="AK16" s="203">
        <v>29.06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10.3</v>
      </c>
      <c r="AJ17" s="203">
        <v>0</v>
      </c>
      <c r="AK17" s="203">
        <v>29.06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10.3</v>
      </c>
      <c r="AJ18" s="203">
        <v>0</v>
      </c>
      <c r="AK18" s="203">
        <v>29.06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10.3</v>
      </c>
      <c r="AJ19" s="203">
        <v>0</v>
      </c>
      <c r="AK19" s="203">
        <v>29.06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10.3</v>
      </c>
      <c r="AJ20" s="203">
        <v>0</v>
      </c>
      <c r="AK20" s="203">
        <v>29.06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10.3</v>
      </c>
      <c r="AJ21" s="203">
        <v>0</v>
      </c>
      <c r="AK21" s="203">
        <v>29.06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10.3</v>
      </c>
      <c r="AJ22" s="203">
        <v>0</v>
      </c>
      <c r="AK22" s="203">
        <v>29.06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10.3</v>
      </c>
      <c r="AJ23" s="203">
        <v>0</v>
      </c>
      <c r="AK23" s="203">
        <v>29.06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10.3</v>
      </c>
      <c r="AJ24" s="203">
        <v>0</v>
      </c>
      <c r="AK24" s="203">
        <v>28.77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10.3</v>
      </c>
      <c r="AJ25" s="203">
        <v>0</v>
      </c>
      <c r="AK25" s="203">
        <v>27.87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10.3</v>
      </c>
      <c r="AJ26" s="203">
        <v>0</v>
      </c>
      <c r="AK26" s="203">
        <v>27.87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10.3</v>
      </c>
      <c r="AJ27" s="203">
        <v>0</v>
      </c>
      <c r="AK27" s="203">
        <v>27.87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10.3</v>
      </c>
      <c r="AJ28" s="203">
        <v>0</v>
      </c>
      <c r="AK28" s="203">
        <v>27.87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10.3</v>
      </c>
      <c r="AJ29" s="203">
        <v>0</v>
      </c>
      <c r="AK29" s="203">
        <v>27.87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10.3</v>
      </c>
      <c r="AJ30" s="203">
        <v>0</v>
      </c>
      <c r="AK30" s="203">
        <v>29.06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9.99</v>
      </c>
      <c r="AJ31" s="203">
        <v>0</v>
      </c>
      <c r="AK31" s="203">
        <v>29.06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</v>
      </c>
      <c r="AJ32" s="203">
        <v>0</v>
      </c>
      <c r="AK32" s="203">
        <v>29.06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9.99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9.99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9.99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9.32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9.32</v>
      </c>
      <c r="AJ52" s="203">
        <v>0</v>
      </c>
      <c r="AK52" s="203">
        <v>29.06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9.32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9.99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9.36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9.99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9.99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9.99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9.99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9.99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9.36</v>
      </c>
      <c r="AJ61" s="203">
        <v>0</v>
      </c>
      <c r="AK61" s="203">
        <v>29.06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9.99</v>
      </c>
      <c r="AJ62" s="203">
        <v>0</v>
      </c>
      <c r="AK62" s="203">
        <v>29.06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9.99</v>
      </c>
      <c r="AJ63" s="203">
        <v>0</v>
      </c>
      <c r="AK63" s="203">
        <v>29.06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9.99</v>
      </c>
      <c r="AJ64" s="203">
        <v>0</v>
      </c>
      <c r="AK64" s="203">
        <v>29.06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9.99</v>
      </c>
      <c r="AJ65" s="203">
        <v>0</v>
      </c>
      <c r="AK65" s="203">
        <v>29.06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10.61</v>
      </c>
      <c r="AJ66" s="203">
        <v>0</v>
      </c>
      <c r="AK66" s="203">
        <v>29.06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10.61</v>
      </c>
      <c r="AJ67" s="203">
        <v>0</v>
      </c>
      <c r="AK67" s="203">
        <v>29.06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10.61</v>
      </c>
      <c r="AJ68" s="203">
        <v>0</v>
      </c>
      <c r="AK68" s="203">
        <v>29.06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10.61</v>
      </c>
      <c r="AJ69" s="203">
        <v>0</v>
      </c>
      <c r="AK69" s="203">
        <v>29.06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10.61</v>
      </c>
      <c r="AJ70" s="203">
        <v>0</v>
      </c>
      <c r="AK70" s="203">
        <v>29.06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10.61</v>
      </c>
      <c r="AJ71" s="203">
        <v>0</v>
      </c>
      <c r="AK71" s="203">
        <v>29.06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10.61</v>
      </c>
      <c r="AJ72" s="203">
        <v>0</v>
      </c>
      <c r="AK72" s="203">
        <v>29.06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10.61</v>
      </c>
      <c r="AJ73" s="203">
        <v>0</v>
      </c>
      <c r="AK73" s="203">
        <v>29.06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10.61</v>
      </c>
      <c r="AJ74" s="203">
        <v>0</v>
      </c>
      <c r="AK74" s="203">
        <v>29.06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11.21</v>
      </c>
      <c r="AJ75" s="203">
        <v>0</v>
      </c>
      <c r="AK75" s="203">
        <v>29.06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11.21</v>
      </c>
      <c r="AJ76" s="203">
        <v>0</v>
      </c>
      <c r="AK76" s="203">
        <v>29.06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11.21</v>
      </c>
      <c r="AJ77" s="203">
        <v>0</v>
      </c>
      <c r="AK77" s="203">
        <v>29.06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11.21</v>
      </c>
      <c r="AJ78" s="203">
        <v>0</v>
      </c>
      <c r="AK78" s="203">
        <v>29.06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11.21</v>
      </c>
      <c r="AJ79" s="203">
        <v>0</v>
      </c>
      <c r="AK79" s="203">
        <v>29.06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11.21</v>
      </c>
      <c r="AJ80" s="203">
        <v>0</v>
      </c>
      <c r="AK80" s="203">
        <v>29.06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11.21</v>
      </c>
      <c r="AJ81" s="203">
        <v>0</v>
      </c>
      <c r="AK81" s="203">
        <v>29.06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11.21</v>
      </c>
      <c r="AJ82" s="203">
        <v>0</v>
      </c>
      <c r="AK82" s="203">
        <v>29.06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11.21</v>
      </c>
      <c r="AJ83" s="203">
        <v>0</v>
      </c>
      <c r="AK83" s="203">
        <v>29.06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1.58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8.2100000000000009</v>
      </c>
      <c r="AJ84" s="203">
        <v>0</v>
      </c>
      <c r="AK84" s="203">
        <v>29.06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1.58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7.87</v>
      </c>
      <c r="AJ85" s="203">
        <v>0</v>
      </c>
      <c r="AK85" s="203">
        <v>29.06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1.58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8.2100000000000009</v>
      </c>
      <c r="AJ86" s="203">
        <v>0</v>
      </c>
      <c r="AK86" s="203">
        <v>29.06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1.58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7.77</v>
      </c>
      <c r="AJ87" s="203">
        <v>0</v>
      </c>
      <c r="AK87" s="203">
        <v>29.06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10.61</v>
      </c>
      <c r="AJ88" s="203">
        <v>0</v>
      </c>
      <c r="AK88" s="203">
        <v>29.06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10.61</v>
      </c>
      <c r="AJ89" s="203">
        <v>0</v>
      </c>
      <c r="AK89" s="203">
        <v>29.06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10.61</v>
      </c>
      <c r="AJ90" s="203">
        <v>0</v>
      </c>
      <c r="AK90" s="203">
        <v>29.06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10.61</v>
      </c>
      <c r="AJ91" s="203">
        <v>0</v>
      </c>
      <c r="AK91" s="203">
        <v>29.06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10.61</v>
      </c>
      <c r="AJ92" s="203">
        <v>0</v>
      </c>
      <c r="AK92" s="203">
        <v>29.06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10.61</v>
      </c>
      <c r="AJ93" s="203">
        <v>0</v>
      </c>
      <c r="AK93" s="203">
        <v>29.06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10.61</v>
      </c>
      <c r="AJ94" s="203">
        <v>0</v>
      </c>
      <c r="AK94" s="203">
        <v>29.06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10.61</v>
      </c>
      <c r="AJ95" s="203">
        <v>0</v>
      </c>
      <c r="AK95" s="203">
        <v>29.06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10.61</v>
      </c>
      <c r="AJ96" s="203">
        <v>0</v>
      </c>
      <c r="AK96" s="203">
        <v>29.06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10.61</v>
      </c>
      <c r="AJ97" s="203">
        <v>0</v>
      </c>
      <c r="AK97" s="203">
        <v>29.06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10.61</v>
      </c>
      <c r="AJ98" s="203">
        <v>0</v>
      </c>
      <c r="AK98" s="203">
        <v>29.06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4.8799999999999913E-2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0.24324000000000023</v>
      </c>
      <c r="AJ99">
        <f t="shared" si="0"/>
        <v>0</v>
      </c>
      <c r="AK99">
        <f t="shared" si="0"/>
        <v>0.69381749999999909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0</v>
      </c>
      <c r="AJ3" s="203">
        <v>0</v>
      </c>
      <c r="AK3" s="203">
        <v>5.49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0</v>
      </c>
      <c r="AJ4" s="203">
        <v>0</v>
      </c>
      <c r="AK4" s="203">
        <v>5.49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0</v>
      </c>
      <c r="AJ5" s="203">
        <v>0</v>
      </c>
      <c r="AK5" s="203">
        <v>5.49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0</v>
      </c>
      <c r="AJ6" s="203">
        <v>0</v>
      </c>
      <c r="AK6" s="203">
        <v>5.49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1.74</v>
      </c>
      <c r="AJ7" s="203">
        <v>0</v>
      </c>
      <c r="AK7" s="203">
        <v>5.49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0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2.06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2.06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2.06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2.06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2.06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2.06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2.06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2.06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2.06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2.06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2.06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2.06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2.06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2.06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2.06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2.06</v>
      </c>
      <c r="AJ24" s="203">
        <v>0</v>
      </c>
      <c r="AK24" s="203">
        <v>5.77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2.06</v>
      </c>
      <c r="AJ25" s="203">
        <v>0</v>
      </c>
      <c r="AK25" s="203">
        <v>5.59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2.06</v>
      </c>
      <c r="AJ26" s="203">
        <v>0</v>
      </c>
      <c r="AK26" s="203">
        <v>5.59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2.06</v>
      </c>
      <c r="AJ27" s="203">
        <v>0</v>
      </c>
      <c r="AK27" s="203">
        <v>5.59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2.06</v>
      </c>
      <c r="AJ28" s="203">
        <v>0</v>
      </c>
      <c r="AK28" s="203">
        <v>5.59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2.06</v>
      </c>
      <c r="AJ29" s="203">
        <v>0</v>
      </c>
      <c r="AK29" s="203">
        <v>5.59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2.06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1.9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1.9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1.9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1.9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1.9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1.9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1.9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1.9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1.9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1.9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1.9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0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0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0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0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1.87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0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0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1.87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0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0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2.12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2.12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2.12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2.12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2.12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2.12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2.12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2.12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2.12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2.2400000000000002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2.2400000000000002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2.2400000000000002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2.2400000000000002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2.2400000000000002</v>
      </c>
      <c r="AJ79" s="203">
        <v>0</v>
      </c>
      <c r="AK79" s="203">
        <v>5.82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2.2400000000000002</v>
      </c>
      <c r="AJ80" s="203">
        <v>0</v>
      </c>
      <c r="AK80" s="203">
        <v>5.82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2.2400000000000002</v>
      </c>
      <c r="AJ81" s="203">
        <v>0</v>
      </c>
      <c r="AK81" s="203">
        <v>5.82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2.2400000000000002</v>
      </c>
      <c r="AJ82" s="203">
        <v>0</v>
      </c>
      <c r="AK82" s="203">
        <v>5.82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2.2400000000000002</v>
      </c>
      <c r="AJ83" s="203">
        <v>0</v>
      </c>
      <c r="AK83" s="203">
        <v>5.82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5.82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1.57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0</v>
      </c>
      <c r="AJ87" s="203">
        <v>0</v>
      </c>
      <c r="AK87" s="203">
        <v>5.82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2.12</v>
      </c>
      <c r="AJ88" s="203">
        <v>0</v>
      </c>
      <c r="AK88" s="203">
        <v>5.82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2.12</v>
      </c>
      <c r="AJ89" s="203">
        <v>0</v>
      </c>
      <c r="AK89" s="203">
        <v>5.82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2.12</v>
      </c>
      <c r="AJ90" s="203">
        <v>0</v>
      </c>
      <c r="AK90" s="203">
        <v>5.82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2.12</v>
      </c>
      <c r="AJ91" s="203">
        <v>0</v>
      </c>
      <c r="AK91" s="203">
        <v>5.82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2.12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2.12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2.12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2.12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2.12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2.12</v>
      </c>
      <c r="AJ97" s="203">
        <v>0</v>
      </c>
      <c r="AK97" s="203">
        <v>5.82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2.12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3.8457500000000026E-2</v>
      </c>
      <c r="AJ99">
        <f t="shared" si="0"/>
        <v>0</v>
      </c>
      <c r="AK99">
        <f t="shared" si="0"/>
        <v>0.13896749999999997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453</v>
      </c>
      <c r="D2" t="s">
        <v>453</v>
      </c>
      <c r="E2" t="s">
        <v>453</v>
      </c>
      <c r="F2" t="s">
        <v>453</v>
      </c>
      <c r="G2" t="s">
        <v>453</v>
      </c>
      <c r="H2" t="s">
        <v>453</v>
      </c>
      <c r="I2" t="s">
        <v>453</v>
      </c>
      <c r="J2" t="s">
        <v>453</v>
      </c>
      <c r="K2" t="s">
        <v>453</v>
      </c>
      <c r="L2" t="s">
        <v>453</v>
      </c>
      <c r="M2" t="s">
        <v>453</v>
      </c>
      <c r="N2" t="s">
        <v>453</v>
      </c>
      <c r="O2" t="s">
        <v>453</v>
      </c>
      <c r="P2" t="s">
        <v>453</v>
      </c>
    </row>
    <row r="3" spans="1:17">
      <c r="A3" t="s">
        <v>45</v>
      </c>
      <c r="C3" s="26">
        <v>35.119999999999997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34</v>
      </c>
      <c r="J3" s="203">
        <v>0</v>
      </c>
      <c r="K3" s="203">
        <v>300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34</v>
      </c>
      <c r="J4" s="203">
        <v>0</v>
      </c>
      <c r="K4" s="203">
        <v>300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34</v>
      </c>
      <c r="J5" s="203">
        <v>0</v>
      </c>
      <c r="K5" s="203">
        <v>300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34</v>
      </c>
      <c r="J6" s="203">
        <v>0</v>
      </c>
      <c r="K6" s="203">
        <v>300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34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34</v>
      </c>
      <c r="J7" s="203">
        <v>0</v>
      </c>
      <c r="K7" s="203">
        <v>300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34</v>
      </c>
      <c r="J8" s="203">
        <v>0</v>
      </c>
      <c r="K8" s="203">
        <v>298.42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34</v>
      </c>
      <c r="J9" s="203">
        <v>0</v>
      </c>
      <c r="K9" s="203">
        <v>298.42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34</v>
      </c>
      <c r="J10" s="203">
        <v>0</v>
      </c>
      <c r="K10" s="203">
        <v>298.42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34</v>
      </c>
      <c r="J11" s="203">
        <v>0</v>
      </c>
      <c r="K11" s="203">
        <v>298.42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34</v>
      </c>
      <c r="J12" s="203">
        <v>0</v>
      </c>
      <c r="K12" s="203">
        <v>298.42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34</v>
      </c>
      <c r="J13" s="203">
        <v>0</v>
      </c>
      <c r="K13" s="203">
        <v>288.5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34</v>
      </c>
      <c r="J14" s="203">
        <v>0</v>
      </c>
      <c r="K14" s="203">
        <v>288.5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34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34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34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34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34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34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34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34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34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34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34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34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34</v>
      </c>
      <c r="J23" s="203">
        <v>0</v>
      </c>
      <c r="K23" s="203">
        <v>288.5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34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34</v>
      </c>
      <c r="J24" s="203">
        <v>0</v>
      </c>
      <c r="K24" s="203">
        <v>300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34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34</v>
      </c>
      <c r="J25" s="203">
        <v>0</v>
      </c>
      <c r="K25" s="203">
        <v>300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34</v>
      </c>
      <c r="J26" s="203">
        <v>0</v>
      </c>
      <c r="K26" s="203">
        <v>300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34</v>
      </c>
      <c r="J27" s="203">
        <v>0</v>
      </c>
      <c r="K27" s="203">
        <v>300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34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34</v>
      </c>
      <c r="J28" s="203">
        <v>0</v>
      </c>
      <c r="K28" s="203">
        <v>300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34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34</v>
      </c>
      <c r="J29" s="203">
        <v>0</v>
      </c>
      <c r="K29" s="203">
        <v>300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34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34</v>
      </c>
      <c r="J30" s="203">
        <v>0</v>
      </c>
      <c r="K30" s="203">
        <v>286.02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34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32</v>
      </c>
      <c r="J31" s="203">
        <v>0</v>
      </c>
      <c r="K31" s="203">
        <v>286.02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34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32</v>
      </c>
      <c r="J32" s="203">
        <v>0</v>
      </c>
      <c r="K32" s="203">
        <v>276.10000000000002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34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32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34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32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34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32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34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32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34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32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33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33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33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33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33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32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32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32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32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32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32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32</v>
      </c>
      <c r="J49" s="203">
        <v>0</v>
      </c>
      <c r="K49" s="203">
        <v>40.6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32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28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28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28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30</v>
      </c>
      <c r="J56" s="203">
        <v>0</v>
      </c>
      <c r="K56" s="203">
        <v>273.22000000000003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35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35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35</v>
      </c>
      <c r="J68" s="203">
        <v>0</v>
      </c>
      <c r="K68" s="203">
        <v>280.85000000000002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35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35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35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35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35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35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37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37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37</v>
      </c>
      <c r="J77" s="203">
        <v>0</v>
      </c>
      <c r="K77" s="203">
        <v>270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37</v>
      </c>
      <c r="J78" s="203">
        <v>0</v>
      </c>
      <c r="K78" s="203">
        <v>270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37</v>
      </c>
      <c r="J79" s="203">
        <v>0</v>
      </c>
      <c r="K79" s="203">
        <v>270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37</v>
      </c>
      <c r="J80" s="203">
        <v>0</v>
      </c>
      <c r="K80" s="203">
        <v>270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37</v>
      </c>
      <c r="J81" s="203">
        <v>0</v>
      </c>
      <c r="K81" s="203">
        <v>270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37</v>
      </c>
      <c r="J82" s="203">
        <v>0</v>
      </c>
      <c r="K82" s="203">
        <v>270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37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37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37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37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35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35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35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35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35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35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35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35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35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35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35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35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0.83477999999999997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0.80500000000000005</v>
      </c>
      <c r="J99" s="156">
        <f t="shared" si="0"/>
        <v>0</v>
      </c>
      <c r="K99" s="156">
        <f t="shared" si="0"/>
        <v>6.3651024999999999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14.53</v>
      </c>
      <c r="D3" s="203">
        <v>4.1500000000000004</v>
      </c>
      <c r="E3" s="203">
        <v>0</v>
      </c>
      <c r="F3" s="203">
        <v>7.15</v>
      </c>
      <c r="G3" s="203">
        <v>23.37</v>
      </c>
      <c r="H3" s="203">
        <v>0</v>
      </c>
      <c r="I3" s="203">
        <v>29.36</v>
      </c>
      <c r="J3" s="203">
        <v>0.96</v>
      </c>
      <c r="K3" s="203">
        <v>160.79</v>
      </c>
      <c r="L3" s="203">
        <v>4.01</v>
      </c>
      <c r="M3" s="203">
        <v>1.97</v>
      </c>
      <c r="N3" s="203">
        <v>1.64</v>
      </c>
      <c r="O3" s="203">
        <v>2.3199999999999998</v>
      </c>
      <c r="P3" s="203">
        <v>0.77</v>
      </c>
      <c r="Q3" s="203">
        <v>0.3</v>
      </c>
      <c r="R3" s="203">
        <v>0.59</v>
      </c>
      <c r="S3" s="203">
        <v>0</v>
      </c>
      <c r="T3" s="203">
        <v>0</v>
      </c>
      <c r="U3" s="203">
        <v>1.64</v>
      </c>
      <c r="V3" s="203">
        <v>0.25</v>
      </c>
      <c r="W3" s="203">
        <v>0.61</v>
      </c>
      <c r="X3" s="203">
        <v>22.96</v>
      </c>
      <c r="Y3" s="203">
        <v>0</v>
      </c>
      <c r="Z3" s="203">
        <v>3.86</v>
      </c>
      <c r="AA3" s="203">
        <v>1.25</v>
      </c>
      <c r="AB3" s="203">
        <v>0</v>
      </c>
      <c r="AC3" s="203">
        <v>26.14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46.9</v>
      </c>
      <c r="AJ3" s="203">
        <v>0</v>
      </c>
      <c r="AK3" s="203">
        <v>5.64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14.53</v>
      </c>
      <c r="D4" s="203">
        <v>4.1500000000000004</v>
      </c>
      <c r="E4" s="203">
        <v>0</v>
      </c>
      <c r="F4" s="203">
        <v>7.15</v>
      </c>
      <c r="G4" s="203">
        <v>23.37</v>
      </c>
      <c r="H4" s="203">
        <v>0</v>
      </c>
      <c r="I4" s="203">
        <v>29.36</v>
      </c>
      <c r="J4" s="203">
        <v>0.96</v>
      </c>
      <c r="K4" s="203">
        <v>160.79</v>
      </c>
      <c r="L4" s="203">
        <v>4.01</v>
      </c>
      <c r="M4" s="203">
        <v>1.97</v>
      </c>
      <c r="N4" s="203">
        <v>1.64</v>
      </c>
      <c r="O4" s="203">
        <v>2.3199999999999998</v>
      </c>
      <c r="P4" s="203">
        <v>0.77</v>
      </c>
      <c r="Q4" s="203">
        <v>0.3</v>
      </c>
      <c r="R4" s="203">
        <v>0.59</v>
      </c>
      <c r="S4" s="203">
        <v>0</v>
      </c>
      <c r="T4" s="203">
        <v>0</v>
      </c>
      <c r="U4" s="203">
        <v>1.64</v>
      </c>
      <c r="V4" s="203">
        <v>0.25</v>
      </c>
      <c r="W4" s="203">
        <v>0.61</v>
      </c>
      <c r="X4" s="203">
        <v>22.96</v>
      </c>
      <c r="Y4" s="203">
        <v>0</v>
      </c>
      <c r="Z4" s="203">
        <v>3.86</v>
      </c>
      <c r="AA4" s="203">
        <v>1.25</v>
      </c>
      <c r="AB4" s="203">
        <v>0</v>
      </c>
      <c r="AC4" s="203">
        <v>26.14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46.9</v>
      </c>
      <c r="AJ4" s="203">
        <v>0</v>
      </c>
      <c r="AK4" s="203">
        <v>5.64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14.53</v>
      </c>
      <c r="D5" s="203">
        <v>4.1500000000000004</v>
      </c>
      <c r="E5" s="203">
        <v>0</v>
      </c>
      <c r="F5" s="203">
        <v>7.15</v>
      </c>
      <c r="G5" s="203">
        <v>23.37</v>
      </c>
      <c r="H5" s="203">
        <v>0</v>
      </c>
      <c r="I5" s="203">
        <v>29.36</v>
      </c>
      <c r="J5" s="203">
        <v>0.96</v>
      </c>
      <c r="K5" s="203">
        <v>160.79</v>
      </c>
      <c r="L5" s="203">
        <v>4.01</v>
      </c>
      <c r="M5" s="203">
        <v>1.97</v>
      </c>
      <c r="N5" s="203">
        <v>1.64</v>
      </c>
      <c r="O5" s="203">
        <v>2.3199999999999998</v>
      </c>
      <c r="P5" s="203">
        <v>0.77</v>
      </c>
      <c r="Q5" s="203">
        <v>0.3</v>
      </c>
      <c r="R5" s="203">
        <v>0.59</v>
      </c>
      <c r="S5" s="203">
        <v>0</v>
      </c>
      <c r="T5" s="203">
        <v>0</v>
      </c>
      <c r="U5" s="203">
        <v>1.64</v>
      </c>
      <c r="V5" s="203">
        <v>0.25</v>
      </c>
      <c r="W5" s="203">
        <v>0.61</v>
      </c>
      <c r="X5" s="203">
        <v>22.96</v>
      </c>
      <c r="Y5" s="203">
        <v>0</v>
      </c>
      <c r="Z5" s="203">
        <v>3.86</v>
      </c>
      <c r="AA5" s="203">
        <v>1.25</v>
      </c>
      <c r="AB5" s="203">
        <v>0</v>
      </c>
      <c r="AC5" s="203">
        <v>26.14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46.9</v>
      </c>
      <c r="AJ5" s="203">
        <v>0</v>
      </c>
      <c r="AK5" s="203">
        <v>5.64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14.53</v>
      </c>
      <c r="D6" s="203">
        <v>4.1500000000000004</v>
      </c>
      <c r="E6" s="203">
        <v>0</v>
      </c>
      <c r="F6" s="203">
        <v>7.15</v>
      </c>
      <c r="G6" s="203">
        <v>23.37</v>
      </c>
      <c r="H6" s="203">
        <v>0</v>
      </c>
      <c r="I6" s="203">
        <v>29.36</v>
      </c>
      <c r="J6" s="203">
        <v>0.96</v>
      </c>
      <c r="K6" s="203">
        <v>160.79</v>
      </c>
      <c r="L6" s="203">
        <v>4.01</v>
      </c>
      <c r="M6" s="203">
        <v>1.97</v>
      </c>
      <c r="N6" s="203">
        <v>1.64</v>
      </c>
      <c r="O6" s="203">
        <v>2.3199999999999998</v>
      </c>
      <c r="P6" s="203">
        <v>0.77</v>
      </c>
      <c r="Q6" s="203">
        <v>0.3</v>
      </c>
      <c r="R6" s="203">
        <v>0.59</v>
      </c>
      <c r="S6" s="203">
        <v>0</v>
      </c>
      <c r="T6" s="203">
        <v>0</v>
      </c>
      <c r="U6" s="203">
        <v>1.64</v>
      </c>
      <c r="V6" s="203">
        <v>0.25</v>
      </c>
      <c r="W6" s="203">
        <v>0.61</v>
      </c>
      <c r="X6" s="203">
        <v>22.96</v>
      </c>
      <c r="Y6" s="203">
        <v>0</v>
      </c>
      <c r="Z6" s="203">
        <v>3.86</v>
      </c>
      <c r="AA6" s="203">
        <v>1.25</v>
      </c>
      <c r="AB6" s="203">
        <v>0</v>
      </c>
      <c r="AC6" s="203">
        <v>26.14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46.9</v>
      </c>
      <c r="AJ6" s="203">
        <v>0</v>
      </c>
      <c r="AK6" s="203">
        <v>5.64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14.53</v>
      </c>
      <c r="D7" s="203">
        <v>4.1500000000000004</v>
      </c>
      <c r="E7" s="203">
        <v>0</v>
      </c>
      <c r="F7" s="203">
        <v>7.15</v>
      </c>
      <c r="G7" s="203">
        <v>23.37</v>
      </c>
      <c r="H7" s="203">
        <v>0</v>
      </c>
      <c r="I7" s="203">
        <v>29.36</v>
      </c>
      <c r="J7" s="203">
        <v>0.96</v>
      </c>
      <c r="K7" s="203">
        <v>160.79</v>
      </c>
      <c r="L7" s="203">
        <v>4.01</v>
      </c>
      <c r="M7" s="203">
        <v>1.97</v>
      </c>
      <c r="N7" s="203">
        <v>1.64</v>
      </c>
      <c r="O7" s="203">
        <v>2.3199999999999998</v>
      </c>
      <c r="P7" s="203">
        <v>0.77</v>
      </c>
      <c r="Q7" s="203">
        <v>0.3</v>
      </c>
      <c r="R7" s="203">
        <v>0.59</v>
      </c>
      <c r="S7" s="203">
        <v>0</v>
      </c>
      <c r="T7" s="203">
        <v>0</v>
      </c>
      <c r="U7" s="203">
        <v>1.64</v>
      </c>
      <c r="V7" s="203">
        <v>0.25</v>
      </c>
      <c r="W7" s="203">
        <v>0.61</v>
      </c>
      <c r="X7" s="203">
        <v>7.45</v>
      </c>
      <c r="Y7" s="203">
        <v>0</v>
      </c>
      <c r="Z7" s="203">
        <v>3.86</v>
      </c>
      <c r="AA7" s="203">
        <v>1.25</v>
      </c>
      <c r="AB7" s="203">
        <v>0</v>
      </c>
      <c r="AC7" s="203">
        <v>26.14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47.32</v>
      </c>
      <c r="AJ7" s="203">
        <v>0</v>
      </c>
      <c r="AK7" s="203">
        <v>5.64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14.53</v>
      </c>
      <c r="D8" s="203">
        <v>4.1500000000000004</v>
      </c>
      <c r="E8" s="203">
        <v>0</v>
      </c>
      <c r="F8" s="203">
        <v>7.15</v>
      </c>
      <c r="G8" s="203">
        <v>23.37</v>
      </c>
      <c r="H8" s="203">
        <v>0</v>
      </c>
      <c r="I8" s="203">
        <v>29.36</v>
      </c>
      <c r="J8" s="203">
        <v>0.96</v>
      </c>
      <c r="K8" s="203">
        <v>160.79</v>
      </c>
      <c r="L8" s="203">
        <v>4.01</v>
      </c>
      <c r="M8" s="203">
        <v>1.97</v>
      </c>
      <c r="N8" s="203">
        <v>1.64</v>
      </c>
      <c r="O8" s="203">
        <v>2.3199999999999998</v>
      </c>
      <c r="P8" s="203">
        <v>0.77</v>
      </c>
      <c r="Q8" s="203">
        <v>0.31</v>
      </c>
      <c r="R8" s="203">
        <v>0.59</v>
      </c>
      <c r="S8" s="203">
        <v>0</v>
      </c>
      <c r="T8" s="203">
        <v>0</v>
      </c>
      <c r="U8" s="203">
        <v>1.64</v>
      </c>
      <c r="V8" s="203">
        <v>0.25</v>
      </c>
      <c r="W8" s="203">
        <v>0.61</v>
      </c>
      <c r="X8" s="203">
        <v>7.45</v>
      </c>
      <c r="Y8" s="203">
        <v>0</v>
      </c>
      <c r="Z8" s="203">
        <v>3.86</v>
      </c>
      <c r="AA8" s="203">
        <v>1.25</v>
      </c>
      <c r="AB8" s="203">
        <v>0</v>
      </c>
      <c r="AC8" s="203">
        <v>26.14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46.9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14.53</v>
      </c>
      <c r="D9" s="203">
        <v>4.1500000000000004</v>
      </c>
      <c r="E9" s="203">
        <v>0</v>
      </c>
      <c r="F9" s="203">
        <v>7.15</v>
      </c>
      <c r="G9" s="203">
        <v>23.37</v>
      </c>
      <c r="H9" s="203">
        <v>0</v>
      </c>
      <c r="I9" s="203">
        <v>29.36</v>
      </c>
      <c r="J9" s="203">
        <v>0.96</v>
      </c>
      <c r="K9" s="203">
        <v>160.79</v>
      </c>
      <c r="L9" s="203">
        <v>4.01</v>
      </c>
      <c r="M9" s="203">
        <v>1.97</v>
      </c>
      <c r="N9" s="203">
        <v>1.64</v>
      </c>
      <c r="O9" s="203">
        <v>2.3199999999999998</v>
      </c>
      <c r="P9" s="203">
        <v>0.77</v>
      </c>
      <c r="Q9" s="203">
        <v>0.31</v>
      </c>
      <c r="R9" s="203">
        <v>0.59</v>
      </c>
      <c r="S9" s="203">
        <v>0</v>
      </c>
      <c r="T9" s="203">
        <v>0</v>
      </c>
      <c r="U9" s="203">
        <v>1.64</v>
      </c>
      <c r="V9" s="203">
        <v>0.25</v>
      </c>
      <c r="W9" s="203">
        <v>0.61</v>
      </c>
      <c r="X9" s="203">
        <v>7.45</v>
      </c>
      <c r="Y9" s="203">
        <v>0</v>
      </c>
      <c r="Z9" s="203">
        <v>3.86</v>
      </c>
      <c r="AA9" s="203">
        <v>1.25</v>
      </c>
      <c r="AB9" s="203">
        <v>0</v>
      </c>
      <c r="AC9" s="203">
        <v>22.13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45.55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14.53</v>
      </c>
      <c r="D10" s="203">
        <v>4.1500000000000004</v>
      </c>
      <c r="E10" s="203">
        <v>0</v>
      </c>
      <c r="F10" s="203">
        <v>7.15</v>
      </c>
      <c r="G10" s="203">
        <v>23.37</v>
      </c>
      <c r="H10" s="203">
        <v>0</v>
      </c>
      <c r="I10" s="203">
        <v>29.36</v>
      </c>
      <c r="J10" s="203">
        <v>0.96</v>
      </c>
      <c r="K10" s="203">
        <v>160.79</v>
      </c>
      <c r="L10" s="203">
        <v>4.01</v>
      </c>
      <c r="M10" s="203">
        <v>1.97</v>
      </c>
      <c r="N10" s="203">
        <v>1.64</v>
      </c>
      <c r="O10" s="203">
        <v>2.3199999999999998</v>
      </c>
      <c r="P10" s="203">
        <v>0.77</v>
      </c>
      <c r="Q10" s="203">
        <v>0.31</v>
      </c>
      <c r="R10" s="203">
        <v>0.59</v>
      </c>
      <c r="S10" s="203">
        <v>0</v>
      </c>
      <c r="T10" s="203">
        <v>0</v>
      </c>
      <c r="U10" s="203">
        <v>1.64</v>
      </c>
      <c r="V10" s="203">
        <v>0.25</v>
      </c>
      <c r="W10" s="203">
        <v>0.61</v>
      </c>
      <c r="X10" s="203">
        <v>7.45</v>
      </c>
      <c r="Y10" s="203">
        <v>0</v>
      </c>
      <c r="Z10" s="203">
        <v>3.86</v>
      </c>
      <c r="AA10" s="203">
        <v>1.25</v>
      </c>
      <c r="AB10" s="203">
        <v>0</v>
      </c>
      <c r="AC10" s="203">
        <v>22.13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45.55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14.53</v>
      </c>
      <c r="D11" s="203">
        <v>4.1500000000000004</v>
      </c>
      <c r="E11" s="203">
        <v>0</v>
      </c>
      <c r="F11" s="203">
        <v>7.15</v>
      </c>
      <c r="G11" s="203">
        <v>23.37</v>
      </c>
      <c r="H11" s="203">
        <v>0</v>
      </c>
      <c r="I11" s="203">
        <v>29.36</v>
      </c>
      <c r="J11" s="203">
        <v>0.96</v>
      </c>
      <c r="K11" s="203">
        <v>160.79</v>
      </c>
      <c r="L11" s="203">
        <v>4.01</v>
      </c>
      <c r="M11" s="203">
        <v>1.97</v>
      </c>
      <c r="N11" s="203">
        <v>1.64</v>
      </c>
      <c r="O11" s="203">
        <v>2.3199999999999998</v>
      </c>
      <c r="P11" s="203">
        <v>0.77</v>
      </c>
      <c r="Q11" s="203">
        <v>0.31</v>
      </c>
      <c r="R11" s="203">
        <v>0.59</v>
      </c>
      <c r="S11" s="203">
        <v>0</v>
      </c>
      <c r="T11" s="203">
        <v>0</v>
      </c>
      <c r="U11" s="203">
        <v>1.64</v>
      </c>
      <c r="V11" s="203">
        <v>0.25</v>
      </c>
      <c r="W11" s="203">
        <v>0.61</v>
      </c>
      <c r="X11" s="203">
        <v>2.0499999999999998</v>
      </c>
      <c r="Y11" s="203">
        <v>0</v>
      </c>
      <c r="Z11" s="203">
        <v>2.78</v>
      </c>
      <c r="AA11" s="203">
        <v>1.25</v>
      </c>
      <c r="AB11" s="203">
        <v>0</v>
      </c>
      <c r="AC11" s="203">
        <v>22.13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45.55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14.53</v>
      </c>
      <c r="D12" s="203">
        <v>4.1500000000000004</v>
      </c>
      <c r="E12" s="203">
        <v>0</v>
      </c>
      <c r="F12" s="203">
        <v>7.15</v>
      </c>
      <c r="G12" s="203">
        <v>23.37</v>
      </c>
      <c r="H12" s="203">
        <v>0</v>
      </c>
      <c r="I12" s="203">
        <v>29.36</v>
      </c>
      <c r="J12" s="203">
        <v>0.96</v>
      </c>
      <c r="K12" s="203">
        <v>160.79</v>
      </c>
      <c r="L12" s="203">
        <v>4.01</v>
      </c>
      <c r="M12" s="203">
        <v>1.97</v>
      </c>
      <c r="N12" s="203">
        <v>1.64</v>
      </c>
      <c r="O12" s="203">
        <v>2.3199999999999998</v>
      </c>
      <c r="P12" s="203">
        <v>0.77</v>
      </c>
      <c r="Q12" s="203">
        <v>0.31</v>
      </c>
      <c r="R12" s="203">
        <v>0.59</v>
      </c>
      <c r="S12" s="203">
        <v>0</v>
      </c>
      <c r="T12" s="203">
        <v>0</v>
      </c>
      <c r="U12" s="203">
        <v>1.64</v>
      </c>
      <c r="V12" s="203">
        <v>0.25</v>
      </c>
      <c r="W12" s="203">
        <v>0.61</v>
      </c>
      <c r="X12" s="203">
        <v>2.0499999999999998</v>
      </c>
      <c r="Y12" s="203">
        <v>0</v>
      </c>
      <c r="Z12" s="203">
        <v>2.78</v>
      </c>
      <c r="AA12" s="203">
        <v>1.25</v>
      </c>
      <c r="AB12" s="203">
        <v>0</v>
      </c>
      <c r="AC12" s="203">
        <v>22.13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45.55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14.53</v>
      </c>
      <c r="D13" s="203">
        <v>4.1500000000000004</v>
      </c>
      <c r="E13" s="203">
        <v>0</v>
      </c>
      <c r="F13" s="203">
        <v>7.15</v>
      </c>
      <c r="G13" s="203">
        <v>23.37</v>
      </c>
      <c r="H13" s="203">
        <v>0</v>
      </c>
      <c r="I13" s="203">
        <v>29.36</v>
      </c>
      <c r="J13" s="203">
        <v>0.96</v>
      </c>
      <c r="K13" s="203">
        <v>160.79</v>
      </c>
      <c r="L13" s="203">
        <v>4.01</v>
      </c>
      <c r="M13" s="203">
        <v>1.97</v>
      </c>
      <c r="N13" s="203">
        <v>1.64</v>
      </c>
      <c r="O13" s="203">
        <v>2.3199999999999998</v>
      </c>
      <c r="P13" s="203">
        <v>0.77</v>
      </c>
      <c r="Q13" s="203">
        <v>0.3</v>
      </c>
      <c r="R13" s="203">
        <v>0.59</v>
      </c>
      <c r="S13" s="203">
        <v>0</v>
      </c>
      <c r="T13" s="203">
        <v>0</v>
      </c>
      <c r="U13" s="203">
        <v>1.64</v>
      </c>
      <c r="V13" s="203">
        <v>0.25</v>
      </c>
      <c r="W13" s="203">
        <v>0.61</v>
      </c>
      <c r="X13" s="203">
        <v>2.0499999999999998</v>
      </c>
      <c r="Y13" s="203">
        <v>0</v>
      </c>
      <c r="Z13" s="203">
        <v>3.86</v>
      </c>
      <c r="AA13" s="203">
        <v>1.25</v>
      </c>
      <c r="AB13" s="203">
        <v>0</v>
      </c>
      <c r="AC13" s="203">
        <v>22.13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45.55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14.53</v>
      </c>
      <c r="D14" s="203">
        <v>4.1500000000000004</v>
      </c>
      <c r="E14" s="203">
        <v>0</v>
      </c>
      <c r="F14" s="203">
        <v>7.15</v>
      </c>
      <c r="G14" s="203">
        <v>23.37</v>
      </c>
      <c r="H14" s="203">
        <v>0</v>
      </c>
      <c r="I14" s="203">
        <v>29.36</v>
      </c>
      <c r="J14" s="203">
        <v>0.96</v>
      </c>
      <c r="K14" s="203">
        <v>160.79</v>
      </c>
      <c r="L14" s="203">
        <v>4.01</v>
      </c>
      <c r="M14" s="203">
        <v>1.97</v>
      </c>
      <c r="N14" s="203">
        <v>1.64</v>
      </c>
      <c r="O14" s="203">
        <v>2.3199999999999998</v>
      </c>
      <c r="P14" s="203">
        <v>0.77</v>
      </c>
      <c r="Q14" s="203">
        <v>0.3</v>
      </c>
      <c r="R14" s="203">
        <v>0.59</v>
      </c>
      <c r="S14" s="203">
        <v>0</v>
      </c>
      <c r="T14" s="203">
        <v>0</v>
      </c>
      <c r="U14" s="203">
        <v>1.64</v>
      </c>
      <c r="V14" s="203">
        <v>0.26</v>
      </c>
      <c r="W14" s="203">
        <v>0.61</v>
      </c>
      <c r="X14" s="203">
        <v>2.0499999999999998</v>
      </c>
      <c r="Y14" s="203">
        <v>0</v>
      </c>
      <c r="Z14" s="203">
        <v>3.86</v>
      </c>
      <c r="AA14" s="203">
        <v>1.25</v>
      </c>
      <c r="AB14" s="203">
        <v>0</v>
      </c>
      <c r="AC14" s="203">
        <v>22.13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45.55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14.53</v>
      </c>
      <c r="D15" s="203">
        <v>4.1500000000000004</v>
      </c>
      <c r="E15" s="203">
        <v>0</v>
      </c>
      <c r="F15" s="203">
        <v>7.15</v>
      </c>
      <c r="G15" s="203">
        <v>23.37</v>
      </c>
      <c r="H15" s="203">
        <v>0</v>
      </c>
      <c r="I15" s="203">
        <v>29.36</v>
      </c>
      <c r="J15" s="203">
        <v>0.96</v>
      </c>
      <c r="K15" s="203">
        <v>160.79</v>
      </c>
      <c r="L15" s="203">
        <v>4.01</v>
      </c>
      <c r="M15" s="203">
        <v>1.97</v>
      </c>
      <c r="N15" s="203">
        <v>1.64</v>
      </c>
      <c r="O15" s="203">
        <v>2.3199999999999998</v>
      </c>
      <c r="P15" s="203">
        <v>0.77</v>
      </c>
      <c r="Q15" s="203">
        <v>0.3</v>
      </c>
      <c r="R15" s="203">
        <v>0.59</v>
      </c>
      <c r="S15" s="203">
        <v>0</v>
      </c>
      <c r="T15" s="203">
        <v>0</v>
      </c>
      <c r="U15" s="203">
        <v>1.64</v>
      </c>
      <c r="V15" s="203">
        <v>0.26</v>
      </c>
      <c r="W15" s="203">
        <v>0.88</v>
      </c>
      <c r="X15" s="203">
        <v>2.0499999999999998</v>
      </c>
      <c r="Y15" s="203">
        <v>0</v>
      </c>
      <c r="Z15" s="203">
        <v>3.86</v>
      </c>
      <c r="AA15" s="203">
        <v>1.25</v>
      </c>
      <c r="AB15" s="203">
        <v>0</v>
      </c>
      <c r="AC15" s="203">
        <v>22.13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45.55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14.53</v>
      </c>
      <c r="D16" s="203">
        <v>4.1500000000000004</v>
      </c>
      <c r="E16" s="203">
        <v>0</v>
      </c>
      <c r="F16" s="203">
        <v>7.15</v>
      </c>
      <c r="G16" s="203">
        <v>23.37</v>
      </c>
      <c r="H16" s="203">
        <v>0</v>
      </c>
      <c r="I16" s="203">
        <v>29.36</v>
      </c>
      <c r="J16" s="203">
        <v>0.96</v>
      </c>
      <c r="K16" s="203">
        <v>160.79</v>
      </c>
      <c r="L16" s="203">
        <v>4.01</v>
      </c>
      <c r="M16" s="203">
        <v>1.97</v>
      </c>
      <c r="N16" s="203">
        <v>1.64</v>
      </c>
      <c r="O16" s="203">
        <v>2.3199999999999998</v>
      </c>
      <c r="P16" s="203">
        <v>0.77</v>
      </c>
      <c r="Q16" s="203">
        <v>0.3</v>
      </c>
      <c r="R16" s="203">
        <v>0.59</v>
      </c>
      <c r="S16" s="203">
        <v>0</v>
      </c>
      <c r="T16" s="203">
        <v>0</v>
      </c>
      <c r="U16" s="203">
        <v>1.64</v>
      </c>
      <c r="V16" s="203">
        <v>0.26</v>
      </c>
      <c r="W16" s="203">
        <v>0.88</v>
      </c>
      <c r="X16" s="203">
        <v>2.0499999999999998</v>
      </c>
      <c r="Y16" s="203">
        <v>0</v>
      </c>
      <c r="Z16" s="203">
        <v>3.86</v>
      </c>
      <c r="AA16" s="203">
        <v>1.25</v>
      </c>
      <c r="AB16" s="203">
        <v>0</v>
      </c>
      <c r="AC16" s="203">
        <v>22.13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45.55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14.53</v>
      </c>
      <c r="D17" s="203">
        <v>4.1500000000000004</v>
      </c>
      <c r="E17" s="203">
        <v>0</v>
      </c>
      <c r="F17" s="203">
        <v>7.15</v>
      </c>
      <c r="G17" s="203">
        <v>23.37</v>
      </c>
      <c r="H17" s="203">
        <v>0</v>
      </c>
      <c r="I17" s="203">
        <v>29.36</v>
      </c>
      <c r="J17" s="203">
        <v>0.96</v>
      </c>
      <c r="K17" s="203">
        <v>160.79</v>
      </c>
      <c r="L17" s="203">
        <v>4.01</v>
      </c>
      <c r="M17" s="203">
        <v>1.97</v>
      </c>
      <c r="N17" s="203">
        <v>1.64</v>
      </c>
      <c r="O17" s="203">
        <v>2.3199999999999998</v>
      </c>
      <c r="P17" s="203">
        <v>0.77</v>
      </c>
      <c r="Q17" s="203">
        <v>0.3</v>
      </c>
      <c r="R17" s="203">
        <v>0.59</v>
      </c>
      <c r="S17" s="203">
        <v>0</v>
      </c>
      <c r="T17" s="203">
        <v>0</v>
      </c>
      <c r="U17" s="203">
        <v>1.64</v>
      </c>
      <c r="V17" s="203">
        <v>0.26</v>
      </c>
      <c r="W17" s="203">
        <v>0.88</v>
      </c>
      <c r="X17" s="203">
        <v>2.0499999999999998</v>
      </c>
      <c r="Y17" s="203">
        <v>0</v>
      </c>
      <c r="Z17" s="203">
        <v>3.86</v>
      </c>
      <c r="AA17" s="203">
        <v>1.25</v>
      </c>
      <c r="AB17" s="203">
        <v>0</v>
      </c>
      <c r="AC17" s="203">
        <v>22.13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45.55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14.53</v>
      </c>
      <c r="D18" s="203">
        <v>4.1500000000000004</v>
      </c>
      <c r="E18" s="203">
        <v>0</v>
      </c>
      <c r="F18" s="203">
        <v>7.15</v>
      </c>
      <c r="G18" s="203">
        <v>23.37</v>
      </c>
      <c r="H18" s="203">
        <v>0</v>
      </c>
      <c r="I18" s="203">
        <v>29.36</v>
      </c>
      <c r="J18" s="203">
        <v>0.96</v>
      </c>
      <c r="K18" s="203">
        <v>160.79</v>
      </c>
      <c r="L18" s="203">
        <v>4.01</v>
      </c>
      <c r="M18" s="203">
        <v>1.97</v>
      </c>
      <c r="N18" s="203">
        <v>1.64</v>
      </c>
      <c r="O18" s="203">
        <v>2.3199999999999998</v>
      </c>
      <c r="P18" s="203">
        <v>0.77</v>
      </c>
      <c r="Q18" s="203">
        <v>0.3</v>
      </c>
      <c r="R18" s="203">
        <v>0.59</v>
      </c>
      <c r="S18" s="203">
        <v>0</v>
      </c>
      <c r="T18" s="203">
        <v>0</v>
      </c>
      <c r="U18" s="203">
        <v>1.64</v>
      </c>
      <c r="V18" s="203">
        <v>0.26</v>
      </c>
      <c r="W18" s="203">
        <v>0.88</v>
      </c>
      <c r="X18" s="203">
        <v>2.0499999999999998</v>
      </c>
      <c r="Y18" s="203">
        <v>0</v>
      </c>
      <c r="Z18" s="203">
        <v>3.86</v>
      </c>
      <c r="AA18" s="203">
        <v>1.25</v>
      </c>
      <c r="AB18" s="203">
        <v>0</v>
      </c>
      <c r="AC18" s="203">
        <v>22.13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45.55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14.53</v>
      </c>
      <c r="D19" s="203">
        <v>4.1500000000000004</v>
      </c>
      <c r="E19" s="203">
        <v>0</v>
      </c>
      <c r="F19" s="203">
        <v>7.15</v>
      </c>
      <c r="G19" s="203">
        <v>23.37</v>
      </c>
      <c r="H19" s="203">
        <v>0</v>
      </c>
      <c r="I19" s="203">
        <v>29.36</v>
      </c>
      <c r="J19" s="203">
        <v>0.96</v>
      </c>
      <c r="K19" s="203">
        <v>160.79</v>
      </c>
      <c r="L19" s="203">
        <v>4.01</v>
      </c>
      <c r="M19" s="203">
        <v>1.97</v>
      </c>
      <c r="N19" s="203">
        <v>1.64</v>
      </c>
      <c r="O19" s="203">
        <v>2.3199999999999998</v>
      </c>
      <c r="P19" s="203">
        <v>0.77</v>
      </c>
      <c r="Q19" s="203">
        <v>0.3</v>
      </c>
      <c r="R19" s="203">
        <v>0.59</v>
      </c>
      <c r="S19" s="203">
        <v>0</v>
      </c>
      <c r="T19" s="203">
        <v>0</v>
      </c>
      <c r="U19" s="203">
        <v>1.64</v>
      </c>
      <c r="V19" s="203">
        <v>0.26</v>
      </c>
      <c r="W19" s="203">
        <v>0.62</v>
      </c>
      <c r="X19" s="203">
        <v>2.0499999999999998</v>
      </c>
      <c r="Y19" s="203">
        <v>0</v>
      </c>
      <c r="Z19" s="203">
        <v>3.86</v>
      </c>
      <c r="AA19" s="203">
        <v>1.25</v>
      </c>
      <c r="AB19" s="203">
        <v>0</v>
      </c>
      <c r="AC19" s="203">
        <v>22.13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45.55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14.53</v>
      </c>
      <c r="D20" s="203">
        <v>4.1500000000000004</v>
      </c>
      <c r="E20" s="203">
        <v>0</v>
      </c>
      <c r="F20" s="203">
        <v>7.15</v>
      </c>
      <c r="G20" s="203">
        <v>23.37</v>
      </c>
      <c r="H20" s="203">
        <v>0</v>
      </c>
      <c r="I20" s="203">
        <v>29.36</v>
      </c>
      <c r="J20" s="203">
        <v>0.96</v>
      </c>
      <c r="K20" s="203">
        <v>160.79</v>
      </c>
      <c r="L20" s="203">
        <v>4.01</v>
      </c>
      <c r="M20" s="203">
        <v>1.97</v>
      </c>
      <c r="N20" s="203">
        <v>1.64</v>
      </c>
      <c r="O20" s="203">
        <v>2.3199999999999998</v>
      </c>
      <c r="P20" s="203">
        <v>0.77</v>
      </c>
      <c r="Q20" s="203">
        <v>0.3</v>
      </c>
      <c r="R20" s="203">
        <v>0.59</v>
      </c>
      <c r="S20" s="203">
        <v>0</v>
      </c>
      <c r="T20" s="203">
        <v>0</v>
      </c>
      <c r="U20" s="203">
        <v>1.64</v>
      </c>
      <c r="V20" s="203">
        <v>0.26</v>
      </c>
      <c r="W20" s="203">
        <v>0.63</v>
      </c>
      <c r="X20" s="203">
        <v>2.0499999999999998</v>
      </c>
      <c r="Y20" s="203">
        <v>0</v>
      </c>
      <c r="Z20" s="203">
        <v>3.86</v>
      </c>
      <c r="AA20" s="203">
        <v>1.25</v>
      </c>
      <c r="AB20" s="203">
        <v>0</v>
      </c>
      <c r="AC20" s="203">
        <v>23.13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45.55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14.53</v>
      </c>
      <c r="D21" s="203">
        <v>4.1500000000000004</v>
      </c>
      <c r="E21" s="203">
        <v>0</v>
      </c>
      <c r="F21" s="203">
        <v>7.15</v>
      </c>
      <c r="G21" s="203">
        <v>23.37</v>
      </c>
      <c r="H21" s="203">
        <v>0</v>
      </c>
      <c r="I21" s="203">
        <v>29.36</v>
      </c>
      <c r="J21" s="203">
        <v>0.96</v>
      </c>
      <c r="K21" s="203">
        <v>160.79</v>
      </c>
      <c r="L21" s="203">
        <v>4.01</v>
      </c>
      <c r="M21" s="203">
        <v>1.97</v>
      </c>
      <c r="N21" s="203">
        <v>1.64</v>
      </c>
      <c r="O21" s="203">
        <v>2.3199999999999998</v>
      </c>
      <c r="P21" s="203">
        <v>0.77</v>
      </c>
      <c r="Q21" s="203">
        <v>0.3</v>
      </c>
      <c r="R21" s="203">
        <v>0.59</v>
      </c>
      <c r="S21" s="203">
        <v>0</v>
      </c>
      <c r="T21" s="203">
        <v>0</v>
      </c>
      <c r="U21" s="203">
        <v>1.64</v>
      </c>
      <c r="V21" s="203">
        <v>0.26</v>
      </c>
      <c r="W21" s="203">
        <v>0.63</v>
      </c>
      <c r="X21" s="203">
        <v>2.0499999999999998</v>
      </c>
      <c r="Y21" s="203">
        <v>0</v>
      </c>
      <c r="Z21" s="203">
        <v>3.86</v>
      </c>
      <c r="AA21" s="203">
        <v>1.25</v>
      </c>
      <c r="AB21" s="203">
        <v>0</v>
      </c>
      <c r="AC21" s="203">
        <v>23.13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45.55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14.53</v>
      </c>
      <c r="D22" s="203">
        <v>4.1500000000000004</v>
      </c>
      <c r="E22" s="203">
        <v>0</v>
      </c>
      <c r="F22" s="203">
        <v>7.15</v>
      </c>
      <c r="G22" s="203">
        <v>23.37</v>
      </c>
      <c r="H22" s="203">
        <v>0</v>
      </c>
      <c r="I22" s="203">
        <v>29.36</v>
      </c>
      <c r="J22" s="203">
        <v>0.96</v>
      </c>
      <c r="K22" s="203">
        <v>160.79</v>
      </c>
      <c r="L22" s="203">
        <v>4.01</v>
      </c>
      <c r="M22" s="203">
        <v>1.97</v>
      </c>
      <c r="N22" s="203">
        <v>1.64</v>
      </c>
      <c r="O22" s="203">
        <v>2.3199999999999998</v>
      </c>
      <c r="P22" s="203">
        <v>0.77</v>
      </c>
      <c r="Q22" s="203">
        <v>0.3</v>
      </c>
      <c r="R22" s="203">
        <v>0.59</v>
      </c>
      <c r="S22" s="203">
        <v>0</v>
      </c>
      <c r="T22" s="203">
        <v>0</v>
      </c>
      <c r="U22" s="203">
        <v>1.64</v>
      </c>
      <c r="V22" s="203">
        <v>0.26</v>
      </c>
      <c r="W22" s="203">
        <v>0.63</v>
      </c>
      <c r="X22" s="203">
        <v>2.0499999999999998</v>
      </c>
      <c r="Y22" s="203">
        <v>0</v>
      </c>
      <c r="Z22" s="203">
        <v>3.86</v>
      </c>
      <c r="AA22" s="203">
        <v>1.25</v>
      </c>
      <c r="AB22" s="203">
        <v>0</v>
      </c>
      <c r="AC22" s="203">
        <v>22.61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45.55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14.53</v>
      </c>
      <c r="D23" s="203">
        <v>4.1500000000000004</v>
      </c>
      <c r="E23" s="203">
        <v>0</v>
      </c>
      <c r="F23" s="203">
        <v>7.15</v>
      </c>
      <c r="G23" s="203">
        <v>23.37</v>
      </c>
      <c r="H23" s="203">
        <v>0</v>
      </c>
      <c r="I23" s="203">
        <v>29.36</v>
      </c>
      <c r="J23" s="203">
        <v>0.96</v>
      </c>
      <c r="K23" s="203">
        <v>160.79</v>
      </c>
      <c r="L23" s="203">
        <v>4.01</v>
      </c>
      <c r="M23" s="203">
        <v>1.97</v>
      </c>
      <c r="N23" s="203">
        <v>1.64</v>
      </c>
      <c r="O23" s="203">
        <v>2.3199999999999998</v>
      </c>
      <c r="P23" s="203">
        <v>0.77</v>
      </c>
      <c r="Q23" s="203">
        <v>0.3</v>
      </c>
      <c r="R23" s="203">
        <v>0.59</v>
      </c>
      <c r="S23" s="203">
        <v>0</v>
      </c>
      <c r="T23" s="203">
        <v>0</v>
      </c>
      <c r="U23" s="203">
        <v>1.64</v>
      </c>
      <c r="V23" s="203">
        <v>0.26</v>
      </c>
      <c r="W23" s="203">
        <v>0.63</v>
      </c>
      <c r="X23" s="203">
        <v>2.0499999999999998</v>
      </c>
      <c r="Y23" s="203">
        <v>0</v>
      </c>
      <c r="Z23" s="203">
        <v>3.86</v>
      </c>
      <c r="AA23" s="203">
        <v>1.25</v>
      </c>
      <c r="AB23" s="203">
        <v>0</v>
      </c>
      <c r="AC23" s="203">
        <v>22.61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45.55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14.53</v>
      </c>
      <c r="D24" s="203">
        <v>4.1500000000000004</v>
      </c>
      <c r="E24" s="203">
        <v>0</v>
      </c>
      <c r="F24" s="203">
        <v>7.15</v>
      </c>
      <c r="G24" s="203">
        <v>23.37</v>
      </c>
      <c r="H24" s="203">
        <v>0</v>
      </c>
      <c r="I24" s="203">
        <v>29.36</v>
      </c>
      <c r="J24" s="203">
        <v>0.96</v>
      </c>
      <c r="K24" s="203">
        <v>160.79</v>
      </c>
      <c r="L24" s="203">
        <v>4.01</v>
      </c>
      <c r="M24" s="203">
        <v>1.97</v>
      </c>
      <c r="N24" s="203">
        <v>1.64</v>
      </c>
      <c r="O24" s="203">
        <v>2.3199999999999998</v>
      </c>
      <c r="P24" s="203">
        <v>0.77</v>
      </c>
      <c r="Q24" s="203">
        <v>0.3</v>
      </c>
      <c r="R24" s="203">
        <v>0.57999999999999996</v>
      </c>
      <c r="S24" s="203">
        <v>0</v>
      </c>
      <c r="T24" s="203">
        <v>0</v>
      </c>
      <c r="U24" s="203">
        <v>1.64</v>
      </c>
      <c r="V24" s="203">
        <v>0.25</v>
      </c>
      <c r="W24" s="203">
        <v>0.63</v>
      </c>
      <c r="X24" s="203">
        <v>2.0499999999999998</v>
      </c>
      <c r="Y24" s="203">
        <v>0</v>
      </c>
      <c r="Z24" s="203">
        <v>3.86</v>
      </c>
      <c r="AA24" s="203">
        <v>1.25</v>
      </c>
      <c r="AB24" s="203">
        <v>0</v>
      </c>
      <c r="AC24" s="203">
        <v>22.61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45.55</v>
      </c>
      <c r="AJ24" s="203">
        <v>0</v>
      </c>
      <c r="AK24" s="203">
        <v>1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14.53</v>
      </c>
      <c r="D25" s="203">
        <v>4.1500000000000004</v>
      </c>
      <c r="E25" s="203">
        <v>0</v>
      </c>
      <c r="F25" s="203">
        <v>7.15</v>
      </c>
      <c r="G25" s="203">
        <v>23.37</v>
      </c>
      <c r="H25" s="203">
        <v>0</v>
      </c>
      <c r="I25" s="203">
        <v>29.36</v>
      </c>
      <c r="J25" s="203">
        <v>0.96</v>
      </c>
      <c r="K25" s="203">
        <v>160.79</v>
      </c>
      <c r="L25" s="203">
        <v>4.01</v>
      </c>
      <c r="M25" s="203">
        <v>1.97</v>
      </c>
      <c r="N25" s="203">
        <v>1.64</v>
      </c>
      <c r="O25" s="203">
        <v>2.3199999999999998</v>
      </c>
      <c r="P25" s="203">
        <v>0.77</v>
      </c>
      <c r="Q25" s="203">
        <v>0.3</v>
      </c>
      <c r="R25" s="203">
        <v>0.59</v>
      </c>
      <c r="S25" s="203">
        <v>0</v>
      </c>
      <c r="T25" s="203">
        <v>0</v>
      </c>
      <c r="U25" s="203">
        <v>1.64</v>
      </c>
      <c r="V25" s="203">
        <v>0.25</v>
      </c>
      <c r="W25" s="203">
        <v>0.62</v>
      </c>
      <c r="X25" s="203">
        <v>2.0499999999999998</v>
      </c>
      <c r="Y25" s="203">
        <v>0</v>
      </c>
      <c r="Z25" s="203">
        <v>3.86</v>
      </c>
      <c r="AA25" s="203">
        <v>1.25</v>
      </c>
      <c r="AB25" s="203">
        <v>0</v>
      </c>
      <c r="AC25" s="203">
        <v>23.13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45.55</v>
      </c>
      <c r="AJ25" s="203">
        <v>0</v>
      </c>
      <c r="AK25" s="203">
        <v>4.08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14.53</v>
      </c>
      <c r="D26" s="203">
        <v>4.1500000000000004</v>
      </c>
      <c r="E26" s="203">
        <v>0</v>
      </c>
      <c r="F26" s="203">
        <v>7.15</v>
      </c>
      <c r="G26" s="203">
        <v>23.37</v>
      </c>
      <c r="H26" s="203">
        <v>0</v>
      </c>
      <c r="I26" s="203">
        <v>29.36</v>
      </c>
      <c r="J26" s="203">
        <v>0.96</v>
      </c>
      <c r="K26" s="203">
        <v>160.79</v>
      </c>
      <c r="L26" s="203">
        <v>4.01</v>
      </c>
      <c r="M26" s="203">
        <v>1.97</v>
      </c>
      <c r="N26" s="203">
        <v>1.64</v>
      </c>
      <c r="O26" s="203">
        <v>2.3199999999999998</v>
      </c>
      <c r="P26" s="203">
        <v>0.77</v>
      </c>
      <c r="Q26" s="203">
        <v>0.3</v>
      </c>
      <c r="R26" s="203">
        <v>0.59</v>
      </c>
      <c r="S26" s="203">
        <v>0</v>
      </c>
      <c r="T26" s="203">
        <v>0</v>
      </c>
      <c r="U26" s="203">
        <v>1.64</v>
      </c>
      <c r="V26" s="203">
        <v>0.25</v>
      </c>
      <c r="W26" s="203">
        <v>0.62</v>
      </c>
      <c r="X26" s="203">
        <v>2.0499999999999998</v>
      </c>
      <c r="Y26" s="203">
        <v>0</v>
      </c>
      <c r="Z26" s="203">
        <v>3.86</v>
      </c>
      <c r="AA26" s="203">
        <v>1.25</v>
      </c>
      <c r="AB26" s="203">
        <v>0</v>
      </c>
      <c r="AC26" s="203">
        <v>22.13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45.55</v>
      </c>
      <c r="AJ26" s="203">
        <v>0</v>
      </c>
      <c r="AK26" s="203">
        <v>4.08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14.53</v>
      </c>
      <c r="D27" s="203">
        <v>4.1500000000000004</v>
      </c>
      <c r="E27" s="203">
        <v>0</v>
      </c>
      <c r="F27" s="203">
        <v>7.15</v>
      </c>
      <c r="G27" s="203">
        <v>23.37</v>
      </c>
      <c r="H27" s="203">
        <v>0</v>
      </c>
      <c r="I27" s="203">
        <v>29.36</v>
      </c>
      <c r="J27" s="203">
        <v>0.96</v>
      </c>
      <c r="K27" s="203">
        <v>160.79</v>
      </c>
      <c r="L27" s="203">
        <v>4.01</v>
      </c>
      <c r="M27" s="203">
        <v>1.97</v>
      </c>
      <c r="N27" s="203">
        <v>1.64</v>
      </c>
      <c r="O27" s="203">
        <v>2.3199999999999998</v>
      </c>
      <c r="P27" s="203">
        <v>0.77</v>
      </c>
      <c r="Q27" s="203">
        <v>0.3</v>
      </c>
      <c r="R27" s="203">
        <v>0.59</v>
      </c>
      <c r="S27" s="203">
        <v>0</v>
      </c>
      <c r="T27" s="203">
        <v>0</v>
      </c>
      <c r="U27" s="203">
        <v>1.64</v>
      </c>
      <c r="V27" s="203">
        <v>0.25</v>
      </c>
      <c r="W27" s="203">
        <v>0.62</v>
      </c>
      <c r="X27" s="203">
        <v>2.0499999999999998</v>
      </c>
      <c r="Y27" s="203">
        <v>0</v>
      </c>
      <c r="Z27" s="203">
        <v>3.86</v>
      </c>
      <c r="AA27" s="203">
        <v>1.25</v>
      </c>
      <c r="AB27" s="203">
        <v>0</v>
      </c>
      <c r="AC27" s="203">
        <v>22.13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45.55</v>
      </c>
      <c r="AJ27" s="203">
        <v>0</v>
      </c>
      <c r="AK27" s="203">
        <v>4.08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14.53</v>
      </c>
      <c r="D28" s="203">
        <v>4.1500000000000004</v>
      </c>
      <c r="E28" s="203">
        <v>0</v>
      </c>
      <c r="F28" s="203">
        <v>7.15</v>
      </c>
      <c r="G28" s="203">
        <v>23.37</v>
      </c>
      <c r="H28" s="203">
        <v>0</v>
      </c>
      <c r="I28" s="203">
        <v>29.36</v>
      </c>
      <c r="J28" s="203">
        <v>0.96</v>
      </c>
      <c r="K28" s="203">
        <v>160.79</v>
      </c>
      <c r="L28" s="203">
        <v>4.01</v>
      </c>
      <c r="M28" s="203">
        <v>1.97</v>
      </c>
      <c r="N28" s="203">
        <v>1.64</v>
      </c>
      <c r="O28" s="203">
        <v>2.3199999999999998</v>
      </c>
      <c r="P28" s="203">
        <v>0.77</v>
      </c>
      <c r="Q28" s="203">
        <v>0.3</v>
      </c>
      <c r="R28" s="203">
        <v>0.59</v>
      </c>
      <c r="S28" s="203">
        <v>0</v>
      </c>
      <c r="T28" s="203">
        <v>0</v>
      </c>
      <c r="U28" s="203">
        <v>1.64</v>
      </c>
      <c r="V28" s="203">
        <v>0.25</v>
      </c>
      <c r="W28" s="203">
        <v>0.62</v>
      </c>
      <c r="X28" s="203">
        <v>2.0499999999999998</v>
      </c>
      <c r="Y28" s="203">
        <v>0</v>
      </c>
      <c r="Z28" s="203">
        <v>3.86</v>
      </c>
      <c r="AA28" s="203">
        <v>1.25</v>
      </c>
      <c r="AB28" s="203">
        <v>0</v>
      </c>
      <c r="AC28" s="203">
        <v>23.13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45.55</v>
      </c>
      <c r="AJ28" s="203">
        <v>0</v>
      </c>
      <c r="AK28" s="203">
        <v>4.08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14.53</v>
      </c>
      <c r="D29" s="203">
        <v>4.1500000000000004</v>
      </c>
      <c r="E29" s="203">
        <v>0</v>
      </c>
      <c r="F29" s="203">
        <v>7.15</v>
      </c>
      <c r="G29" s="203">
        <v>23.37</v>
      </c>
      <c r="H29" s="203">
        <v>0</v>
      </c>
      <c r="I29" s="203">
        <v>29.36</v>
      </c>
      <c r="J29" s="203">
        <v>0.96</v>
      </c>
      <c r="K29" s="203">
        <v>160.79</v>
      </c>
      <c r="L29" s="203">
        <v>4.01</v>
      </c>
      <c r="M29" s="203">
        <v>1.97</v>
      </c>
      <c r="N29" s="203">
        <v>1.64</v>
      </c>
      <c r="O29" s="203">
        <v>2.3199999999999998</v>
      </c>
      <c r="P29" s="203">
        <v>0.77</v>
      </c>
      <c r="Q29" s="203">
        <v>0.3</v>
      </c>
      <c r="R29" s="203">
        <v>0.59</v>
      </c>
      <c r="S29" s="203">
        <v>0</v>
      </c>
      <c r="T29" s="203">
        <v>0</v>
      </c>
      <c r="U29" s="203">
        <v>1.64</v>
      </c>
      <c r="V29" s="203">
        <v>0.25</v>
      </c>
      <c r="W29" s="203">
        <v>0.62</v>
      </c>
      <c r="X29" s="203">
        <v>2.0499999999999998</v>
      </c>
      <c r="Y29" s="203">
        <v>0</v>
      </c>
      <c r="Z29" s="203">
        <v>3.86</v>
      </c>
      <c r="AA29" s="203">
        <v>1.25</v>
      </c>
      <c r="AB29" s="203">
        <v>0</v>
      </c>
      <c r="AC29" s="203">
        <v>23.13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45.55</v>
      </c>
      <c r="AJ29" s="203">
        <v>0</v>
      </c>
      <c r="AK29" s="203">
        <v>4.08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14.53</v>
      </c>
      <c r="D30" s="203">
        <v>4.1500000000000004</v>
      </c>
      <c r="E30" s="203">
        <v>0</v>
      </c>
      <c r="F30" s="203">
        <v>7.15</v>
      </c>
      <c r="G30" s="203">
        <v>23.37</v>
      </c>
      <c r="H30" s="203">
        <v>0</v>
      </c>
      <c r="I30" s="203">
        <v>29.36</v>
      </c>
      <c r="J30" s="203">
        <v>0.96</v>
      </c>
      <c r="K30" s="203">
        <v>160.79</v>
      </c>
      <c r="L30" s="203">
        <v>4.01</v>
      </c>
      <c r="M30" s="203">
        <v>1.97</v>
      </c>
      <c r="N30" s="203">
        <v>1.64</v>
      </c>
      <c r="O30" s="203">
        <v>2.3199999999999998</v>
      </c>
      <c r="P30" s="203">
        <v>0.77</v>
      </c>
      <c r="Q30" s="203">
        <v>0.3</v>
      </c>
      <c r="R30" s="203">
        <v>0.59</v>
      </c>
      <c r="S30" s="203">
        <v>0</v>
      </c>
      <c r="T30" s="203">
        <v>0</v>
      </c>
      <c r="U30" s="203">
        <v>1.64</v>
      </c>
      <c r="V30" s="203">
        <v>0.25</v>
      </c>
      <c r="W30" s="203">
        <v>0.62</v>
      </c>
      <c r="X30" s="203">
        <v>2.0499999999999998</v>
      </c>
      <c r="Y30" s="203">
        <v>0</v>
      </c>
      <c r="Z30" s="203">
        <v>3.86</v>
      </c>
      <c r="AA30" s="203">
        <v>1.25</v>
      </c>
      <c r="AB30" s="203">
        <v>0</v>
      </c>
      <c r="AC30" s="203">
        <v>23.13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45.55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14.53</v>
      </c>
      <c r="D31" s="203">
        <v>4.1500000000000004</v>
      </c>
      <c r="E31" s="203">
        <v>0</v>
      </c>
      <c r="F31" s="203">
        <v>7.15</v>
      </c>
      <c r="G31" s="203">
        <v>23.37</v>
      </c>
      <c r="H31" s="203">
        <v>0</v>
      </c>
      <c r="I31" s="203">
        <v>29.36</v>
      </c>
      <c r="J31" s="203">
        <v>0.96</v>
      </c>
      <c r="K31" s="203">
        <v>160.79</v>
      </c>
      <c r="L31" s="203">
        <v>4.01</v>
      </c>
      <c r="M31" s="203">
        <v>1.97</v>
      </c>
      <c r="N31" s="203">
        <v>1.64</v>
      </c>
      <c r="O31" s="203">
        <v>2.3199999999999998</v>
      </c>
      <c r="P31" s="203">
        <v>0.77</v>
      </c>
      <c r="Q31" s="203">
        <v>0.3</v>
      </c>
      <c r="R31" s="203">
        <v>0.59</v>
      </c>
      <c r="S31" s="203">
        <v>0</v>
      </c>
      <c r="T31" s="203">
        <v>0</v>
      </c>
      <c r="U31" s="203">
        <v>1.64</v>
      </c>
      <c r="V31" s="203">
        <v>0.25</v>
      </c>
      <c r="W31" s="203">
        <v>0.62</v>
      </c>
      <c r="X31" s="203">
        <v>2.0499999999999998</v>
      </c>
      <c r="Y31" s="203">
        <v>0</v>
      </c>
      <c r="Z31" s="203">
        <v>3.86</v>
      </c>
      <c r="AA31" s="203">
        <v>1.25</v>
      </c>
      <c r="AB31" s="203">
        <v>0</v>
      </c>
      <c r="AC31" s="203">
        <v>23.13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46.18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14.53</v>
      </c>
      <c r="D32" s="203">
        <v>4.1500000000000004</v>
      </c>
      <c r="E32" s="203">
        <v>0</v>
      </c>
      <c r="F32" s="203">
        <v>7.15</v>
      </c>
      <c r="G32" s="203">
        <v>23.37</v>
      </c>
      <c r="H32" s="203">
        <v>0</v>
      </c>
      <c r="I32" s="203">
        <v>29.36</v>
      </c>
      <c r="J32" s="203">
        <v>0.96</v>
      </c>
      <c r="K32" s="203">
        <v>160.79</v>
      </c>
      <c r="L32" s="203">
        <v>4.01</v>
      </c>
      <c r="M32" s="203">
        <v>1.97</v>
      </c>
      <c r="N32" s="203">
        <v>1.64</v>
      </c>
      <c r="O32" s="203">
        <v>2.3199999999999998</v>
      </c>
      <c r="P32" s="203">
        <v>0.77</v>
      </c>
      <c r="Q32" s="203">
        <v>0.3</v>
      </c>
      <c r="R32" s="203">
        <v>0.57999999999999996</v>
      </c>
      <c r="S32" s="203">
        <v>0</v>
      </c>
      <c r="T32" s="203">
        <v>0</v>
      </c>
      <c r="U32" s="203">
        <v>1.64</v>
      </c>
      <c r="V32" s="203">
        <v>0.25</v>
      </c>
      <c r="W32" s="203">
        <v>0.62</v>
      </c>
      <c r="X32" s="203">
        <v>2.0499999999999998</v>
      </c>
      <c r="Y32" s="203">
        <v>0</v>
      </c>
      <c r="Z32" s="203">
        <v>3.86</v>
      </c>
      <c r="AA32" s="203">
        <v>1.25</v>
      </c>
      <c r="AB32" s="203">
        <v>0</v>
      </c>
      <c r="AC32" s="203">
        <v>23.13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46.17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14.53</v>
      </c>
      <c r="D33" s="203">
        <v>4.1500000000000004</v>
      </c>
      <c r="E33" s="203">
        <v>0</v>
      </c>
      <c r="F33" s="203">
        <v>7.15</v>
      </c>
      <c r="G33" s="203">
        <v>23.37</v>
      </c>
      <c r="H33" s="203">
        <v>0</v>
      </c>
      <c r="I33" s="203">
        <v>29.36</v>
      </c>
      <c r="J33" s="203">
        <v>0.96</v>
      </c>
      <c r="K33" s="203">
        <v>160.79</v>
      </c>
      <c r="L33" s="203">
        <v>4.01</v>
      </c>
      <c r="M33" s="203">
        <v>1.97</v>
      </c>
      <c r="N33" s="203">
        <v>1.64</v>
      </c>
      <c r="O33" s="203">
        <v>2.3199999999999998</v>
      </c>
      <c r="P33" s="203">
        <v>0.77</v>
      </c>
      <c r="Q33" s="203">
        <v>0.3</v>
      </c>
      <c r="R33" s="203">
        <v>0.59</v>
      </c>
      <c r="S33" s="203">
        <v>0</v>
      </c>
      <c r="T33" s="203">
        <v>0</v>
      </c>
      <c r="U33" s="203">
        <v>1.64</v>
      </c>
      <c r="V33" s="203">
        <v>0</v>
      </c>
      <c r="W33" s="203">
        <v>0.62</v>
      </c>
      <c r="X33" s="203">
        <v>2.0499999999999998</v>
      </c>
      <c r="Y33" s="203">
        <v>0</v>
      </c>
      <c r="Z33" s="203">
        <v>3.86</v>
      </c>
      <c r="AA33" s="203">
        <v>1.25</v>
      </c>
      <c r="AB33" s="203">
        <v>0</v>
      </c>
      <c r="AC33" s="203">
        <v>23.13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46.17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14.53</v>
      </c>
      <c r="D34" s="203">
        <v>4.1500000000000004</v>
      </c>
      <c r="E34" s="203">
        <v>0</v>
      </c>
      <c r="F34" s="203">
        <v>7.15</v>
      </c>
      <c r="G34" s="203">
        <v>23.37</v>
      </c>
      <c r="H34" s="203">
        <v>0</v>
      </c>
      <c r="I34" s="203">
        <v>29.36</v>
      </c>
      <c r="J34" s="203">
        <v>0.96</v>
      </c>
      <c r="K34" s="203">
        <v>160.79</v>
      </c>
      <c r="L34" s="203">
        <v>4.01</v>
      </c>
      <c r="M34" s="203">
        <v>1.97</v>
      </c>
      <c r="N34" s="203">
        <v>1.64</v>
      </c>
      <c r="O34" s="203">
        <v>2.3199999999999998</v>
      </c>
      <c r="P34" s="203">
        <v>0.77</v>
      </c>
      <c r="Q34" s="203">
        <v>0.3</v>
      </c>
      <c r="R34" s="203">
        <v>0.59</v>
      </c>
      <c r="S34" s="203">
        <v>0</v>
      </c>
      <c r="T34" s="203">
        <v>0</v>
      </c>
      <c r="U34" s="203">
        <v>1.64</v>
      </c>
      <c r="V34" s="203">
        <v>0.26</v>
      </c>
      <c r="W34" s="203">
        <v>0.62</v>
      </c>
      <c r="X34" s="203">
        <v>2.0499999999999998</v>
      </c>
      <c r="Y34" s="203">
        <v>0</v>
      </c>
      <c r="Z34" s="203">
        <v>3.86</v>
      </c>
      <c r="AA34" s="203">
        <v>1.25</v>
      </c>
      <c r="AB34" s="203">
        <v>0</v>
      </c>
      <c r="AC34" s="203">
        <v>23.13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46.17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14.53</v>
      </c>
      <c r="D35" s="203">
        <v>4.1500000000000004</v>
      </c>
      <c r="E35" s="203">
        <v>0</v>
      </c>
      <c r="F35" s="203">
        <v>7.15</v>
      </c>
      <c r="G35" s="203">
        <v>23.37</v>
      </c>
      <c r="H35" s="203">
        <v>0</v>
      </c>
      <c r="I35" s="203">
        <v>29.36</v>
      </c>
      <c r="J35" s="203">
        <v>0.96</v>
      </c>
      <c r="K35" s="203">
        <v>160.79</v>
      </c>
      <c r="L35" s="203">
        <v>59.78</v>
      </c>
      <c r="M35" s="203">
        <v>1.97</v>
      </c>
      <c r="N35" s="203">
        <v>1.64</v>
      </c>
      <c r="O35" s="203">
        <v>2.3199999999999998</v>
      </c>
      <c r="P35" s="203">
        <v>0.77</v>
      </c>
      <c r="Q35" s="203">
        <v>4.72</v>
      </c>
      <c r="R35" s="203">
        <v>9.92</v>
      </c>
      <c r="S35" s="203">
        <v>0</v>
      </c>
      <c r="T35" s="203">
        <v>0</v>
      </c>
      <c r="U35" s="203">
        <v>1.64</v>
      </c>
      <c r="V35" s="203">
        <v>7.97</v>
      </c>
      <c r="W35" s="203">
        <v>10.050000000000001</v>
      </c>
      <c r="X35" s="203">
        <v>16.37</v>
      </c>
      <c r="Y35" s="203">
        <v>0</v>
      </c>
      <c r="Z35" s="203">
        <v>3.86</v>
      </c>
      <c r="AA35" s="203">
        <v>1.25</v>
      </c>
      <c r="AB35" s="203">
        <v>0</v>
      </c>
      <c r="AC35" s="203">
        <v>22.61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46.17</v>
      </c>
      <c r="AJ35" s="203">
        <v>0</v>
      </c>
      <c r="AK35" s="203">
        <v>19.05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14.53</v>
      </c>
      <c r="D36" s="203">
        <v>4.1500000000000004</v>
      </c>
      <c r="E36" s="203">
        <v>0</v>
      </c>
      <c r="F36" s="203">
        <v>7.15</v>
      </c>
      <c r="G36" s="203">
        <v>23.37</v>
      </c>
      <c r="H36" s="203">
        <v>0</v>
      </c>
      <c r="I36" s="203">
        <v>29.36</v>
      </c>
      <c r="J36" s="203">
        <v>0.96</v>
      </c>
      <c r="K36" s="203">
        <v>160.79</v>
      </c>
      <c r="L36" s="203">
        <v>59.78</v>
      </c>
      <c r="M36" s="203">
        <v>1.97</v>
      </c>
      <c r="N36" s="203">
        <v>1.64</v>
      </c>
      <c r="O36" s="203">
        <v>2.3199999999999998</v>
      </c>
      <c r="P36" s="203">
        <v>0.77</v>
      </c>
      <c r="Q36" s="203">
        <v>4.72</v>
      </c>
      <c r="R36" s="203">
        <v>9.92</v>
      </c>
      <c r="S36" s="203">
        <v>0</v>
      </c>
      <c r="T36" s="203">
        <v>0</v>
      </c>
      <c r="U36" s="203">
        <v>1.64</v>
      </c>
      <c r="V36" s="203">
        <v>7.97</v>
      </c>
      <c r="W36" s="203">
        <v>10.050000000000001</v>
      </c>
      <c r="X36" s="203">
        <v>21.21</v>
      </c>
      <c r="Y36" s="203">
        <v>0</v>
      </c>
      <c r="Z36" s="203">
        <v>3.86</v>
      </c>
      <c r="AA36" s="203">
        <v>1.25</v>
      </c>
      <c r="AB36" s="203">
        <v>0</v>
      </c>
      <c r="AC36" s="203">
        <v>22.61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46.17</v>
      </c>
      <c r="AJ36" s="203">
        <v>0</v>
      </c>
      <c r="AK36" s="203">
        <v>19.05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14.53</v>
      </c>
      <c r="D37" s="203">
        <v>4.1500000000000004</v>
      </c>
      <c r="E37" s="203">
        <v>0</v>
      </c>
      <c r="F37" s="203">
        <v>7.15</v>
      </c>
      <c r="G37" s="203">
        <v>23.37</v>
      </c>
      <c r="H37" s="203">
        <v>0</v>
      </c>
      <c r="I37" s="203">
        <v>29.36</v>
      </c>
      <c r="J37" s="203">
        <v>0.96</v>
      </c>
      <c r="K37" s="203">
        <v>160.79</v>
      </c>
      <c r="L37" s="203">
        <v>59.69</v>
      </c>
      <c r="M37" s="203">
        <v>1.97</v>
      </c>
      <c r="N37" s="203">
        <v>1.64</v>
      </c>
      <c r="O37" s="203">
        <v>2.3199999999999998</v>
      </c>
      <c r="P37" s="203">
        <v>0.77</v>
      </c>
      <c r="Q37" s="203">
        <v>4.72</v>
      </c>
      <c r="R37" s="203">
        <v>9.92</v>
      </c>
      <c r="S37" s="203">
        <v>0</v>
      </c>
      <c r="T37" s="203">
        <v>0</v>
      </c>
      <c r="U37" s="203">
        <v>1.64</v>
      </c>
      <c r="V37" s="203">
        <v>7.97</v>
      </c>
      <c r="W37" s="203">
        <v>10.050000000000001</v>
      </c>
      <c r="X37" s="203">
        <v>6.68</v>
      </c>
      <c r="Y37" s="203">
        <v>0</v>
      </c>
      <c r="Z37" s="203">
        <v>64.13</v>
      </c>
      <c r="AA37" s="203">
        <v>20.25</v>
      </c>
      <c r="AB37" s="203">
        <v>0</v>
      </c>
      <c r="AC37" s="203">
        <v>22.61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46.18</v>
      </c>
      <c r="AJ37" s="203">
        <v>0</v>
      </c>
      <c r="AK37" s="203">
        <v>19.05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14.53</v>
      </c>
      <c r="D38" s="203">
        <v>4.1500000000000004</v>
      </c>
      <c r="E38" s="203">
        <v>0</v>
      </c>
      <c r="F38" s="203">
        <v>7.15</v>
      </c>
      <c r="G38" s="203">
        <v>23.37</v>
      </c>
      <c r="H38" s="203">
        <v>0</v>
      </c>
      <c r="I38" s="203">
        <v>29.36</v>
      </c>
      <c r="J38" s="203">
        <v>0.96</v>
      </c>
      <c r="K38" s="203">
        <v>160.79</v>
      </c>
      <c r="L38" s="203">
        <v>59.69</v>
      </c>
      <c r="M38" s="203">
        <v>1.97</v>
      </c>
      <c r="N38" s="203">
        <v>1.64</v>
      </c>
      <c r="O38" s="203">
        <v>2.3199999999999998</v>
      </c>
      <c r="P38" s="203">
        <v>0.77</v>
      </c>
      <c r="Q38" s="203">
        <v>4.72</v>
      </c>
      <c r="R38" s="203">
        <v>9.92</v>
      </c>
      <c r="S38" s="203">
        <v>0</v>
      </c>
      <c r="T38" s="203">
        <v>0</v>
      </c>
      <c r="U38" s="203">
        <v>1.64</v>
      </c>
      <c r="V38" s="203">
        <v>7.97</v>
      </c>
      <c r="W38" s="203">
        <v>10.050000000000001</v>
      </c>
      <c r="X38" s="203">
        <v>35.74</v>
      </c>
      <c r="Y38" s="203">
        <v>0</v>
      </c>
      <c r="Z38" s="203">
        <v>64.13</v>
      </c>
      <c r="AA38" s="203">
        <v>20.25</v>
      </c>
      <c r="AB38" s="203">
        <v>0</v>
      </c>
      <c r="AC38" s="203">
        <v>22.61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45.83</v>
      </c>
      <c r="AJ38" s="203">
        <v>0</v>
      </c>
      <c r="AK38" s="203">
        <v>19.05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14.53</v>
      </c>
      <c r="D39" s="203">
        <v>4.1500000000000004</v>
      </c>
      <c r="E39" s="203">
        <v>0</v>
      </c>
      <c r="F39" s="203">
        <v>7.15</v>
      </c>
      <c r="G39" s="203">
        <v>23.37</v>
      </c>
      <c r="H39" s="203">
        <v>0</v>
      </c>
      <c r="I39" s="203">
        <v>29.36</v>
      </c>
      <c r="J39" s="203">
        <v>0.96</v>
      </c>
      <c r="K39" s="203">
        <v>160.79</v>
      </c>
      <c r="L39" s="203">
        <v>59.69</v>
      </c>
      <c r="M39" s="203">
        <v>1.97</v>
      </c>
      <c r="N39" s="203">
        <v>1.64</v>
      </c>
      <c r="O39" s="203">
        <v>2.3199999999999998</v>
      </c>
      <c r="P39" s="203">
        <v>0.77</v>
      </c>
      <c r="Q39" s="203">
        <v>4.72</v>
      </c>
      <c r="R39" s="203">
        <v>9.92</v>
      </c>
      <c r="S39" s="203">
        <v>0</v>
      </c>
      <c r="T39" s="203">
        <v>0</v>
      </c>
      <c r="U39" s="203">
        <v>1.64</v>
      </c>
      <c r="V39" s="203">
        <v>7.97</v>
      </c>
      <c r="W39" s="203">
        <v>14.89</v>
      </c>
      <c r="X39" s="203">
        <v>40.58</v>
      </c>
      <c r="Y39" s="203">
        <v>0</v>
      </c>
      <c r="Z39" s="203">
        <v>64.13</v>
      </c>
      <c r="AA39" s="203">
        <v>20.25</v>
      </c>
      <c r="AB39" s="203">
        <v>0</v>
      </c>
      <c r="AC39" s="203">
        <v>22.61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45.83</v>
      </c>
      <c r="AJ39" s="203">
        <v>0</v>
      </c>
      <c r="AK39" s="203">
        <v>19.05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14.53</v>
      </c>
      <c r="D40" s="203">
        <v>4.1500000000000004</v>
      </c>
      <c r="E40" s="203">
        <v>0</v>
      </c>
      <c r="F40" s="203">
        <v>7.15</v>
      </c>
      <c r="G40" s="203">
        <v>23.37</v>
      </c>
      <c r="H40" s="203">
        <v>0</v>
      </c>
      <c r="I40" s="203">
        <v>29.36</v>
      </c>
      <c r="J40" s="203">
        <v>0.96</v>
      </c>
      <c r="K40" s="203">
        <v>160.79</v>
      </c>
      <c r="L40" s="203">
        <v>59.69</v>
      </c>
      <c r="M40" s="203">
        <v>1.97</v>
      </c>
      <c r="N40" s="203">
        <v>1.64</v>
      </c>
      <c r="O40" s="203">
        <v>2.3199999999999998</v>
      </c>
      <c r="P40" s="203">
        <v>0.77</v>
      </c>
      <c r="Q40" s="203">
        <v>4.72</v>
      </c>
      <c r="R40" s="203">
        <v>9.92</v>
      </c>
      <c r="S40" s="203">
        <v>0</v>
      </c>
      <c r="T40" s="203">
        <v>0</v>
      </c>
      <c r="U40" s="203">
        <v>1.64</v>
      </c>
      <c r="V40" s="203">
        <v>7.97</v>
      </c>
      <c r="W40" s="203">
        <v>14.89</v>
      </c>
      <c r="X40" s="203">
        <v>40.58</v>
      </c>
      <c r="Y40" s="203">
        <v>0</v>
      </c>
      <c r="Z40" s="203">
        <v>64.13</v>
      </c>
      <c r="AA40" s="203">
        <v>20.25</v>
      </c>
      <c r="AB40" s="203">
        <v>0</v>
      </c>
      <c r="AC40" s="203">
        <v>22.61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45.83</v>
      </c>
      <c r="AJ40" s="203">
        <v>0</v>
      </c>
      <c r="AK40" s="203">
        <v>19.05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14.53</v>
      </c>
      <c r="D41" s="203">
        <v>4.1500000000000004</v>
      </c>
      <c r="E41" s="203">
        <v>0</v>
      </c>
      <c r="F41" s="203">
        <v>7.15</v>
      </c>
      <c r="G41" s="203">
        <v>23.37</v>
      </c>
      <c r="H41" s="203">
        <v>0</v>
      </c>
      <c r="I41" s="203">
        <v>29.36</v>
      </c>
      <c r="J41" s="203">
        <v>0.96</v>
      </c>
      <c r="K41" s="203">
        <v>160.79</v>
      </c>
      <c r="L41" s="203">
        <v>60.15</v>
      </c>
      <c r="M41" s="203">
        <v>1.97</v>
      </c>
      <c r="N41" s="203">
        <v>1.64</v>
      </c>
      <c r="O41" s="203">
        <v>2.3199999999999998</v>
      </c>
      <c r="P41" s="203">
        <v>0.77</v>
      </c>
      <c r="Q41" s="203">
        <v>4.72</v>
      </c>
      <c r="R41" s="203">
        <v>9.92</v>
      </c>
      <c r="S41" s="203">
        <v>0</v>
      </c>
      <c r="T41" s="203">
        <v>0</v>
      </c>
      <c r="U41" s="203">
        <v>1.64</v>
      </c>
      <c r="V41" s="203">
        <v>7.97</v>
      </c>
      <c r="W41" s="203">
        <v>14.89</v>
      </c>
      <c r="X41" s="203">
        <v>40.58</v>
      </c>
      <c r="Y41" s="203">
        <v>0</v>
      </c>
      <c r="Z41" s="203">
        <v>64.13</v>
      </c>
      <c r="AA41" s="203">
        <v>20.25</v>
      </c>
      <c r="AB41" s="203">
        <v>0</v>
      </c>
      <c r="AC41" s="203">
        <v>22.61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45.83</v>
      </c>
      <c r="AJ41" s="203">
        <v>0</v>
      </c>
      <c r="AK41" s="203">
        <v>19.05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14.53</v>
      </c>
      <c r="D42" s="203">
        <v>4.1500000000000004</v>
      </c>
      <c r="E42" s="203">
        <v>0</v>
      </c>
      <c r="F42" s="203">
        <v>7.15</v>
      </c>
      <c r="G42" s="203">
        <v>23.37</v>
      </c>
      <c r="H42" s="203">
        <v>0</v>
      </c>
      <c r="I42" s="203">
        <v>29.36</v>
      </c>
      <c r="J42" s="203">
        <v>0.96</v>
      </c>
      <c r="K42" s="203">
        <v>160.79</v>
      </c>
      <c r="L42" s="203">
        <v>60.15</v>
      </c>
      <c r="M42" s="203">
        <v>1.97</v>
      </c>
      <c r="N42" s="203">
        <v>1.64</v>
      </c>
      <c r="O42" s="203">
        <v>2.3199999999999998</v>
      </c>
      <c r="P42" s="203">
        <v>0.77</v>
      </c>
      <c r="Q42" s="203">
        <v>4.71</v>
      </c>
      <c r="R42" s="203">
        <v>9.19</v>
      </c>
      <c r="S42" s="203">
        <v>0</v>
      </c>
      <c r="T42" s="203">
        <v>0</v>
      </c>
      <c r="U42" s="203">
        <v>1.64</v>
      </c>
      <c r="V42" s="203">
        <v>7.97</v>
      </c>
      <c r="W42" s="203">
        <v>14.89</v>
      </c>
      <c r="X42" s="203">
        <v>40.58</v>
      </c>
      <c r="Y42" s="203">
        <v>0</v>
      </c>
      <c r="Z42" s="203">
        <v>64.13</v>
      </c>
      <c r="AA42" s="203">
        <v>20.25</v>
      </c>
      <c r="AB42" s="203">
        <v>0</v>
      </c>
      <c r="AC42" s="203">
        <v>22.61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45.83</v>
      </c>
      <c r="AJ42" s="203">
        <v>0</v>
      </c>
      <c r="AK42" s="203">
        <v>19.05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14.3</v>
      </c>
      <c r="D43" s="203">
        <v>4.1500000000000004</v>
      </c>
      <c r="E43" s="203">
        <v>0</v>
      </c>
      <c r="F43" s="203">
        <v>7.15</v>
      </c>
      <c r="G43" s="203">
        <v>23.37</v>
      </c>
      <c r="H43" s="203">
        <v>0</v>
      </c>
      <c r="I43" s="203">
        <v>29.36</v>
      </c>
      <c r="J43" s="203">
        <v>0.96</v>
      </c>
      <c r="K43" s="203">
        <v>160.79</v>
      </c>
      <c r="L43" s="203">
        <v>59.69</v>
      </c>
      <c r="M43" s="203">
        <v>1.97</v>
      </c>
      <c r="N43" s="203">
        <v>1.64</v>
      </c>
      <c r="O43" s="203">
        <v>2.3199999999999998</v>
      </c>
      <c r="P43" s="203">
        <v>0.77</v>
      </c>
      <c r="Q43" s="203">
        <v>4.71</v>
      </c>
      <c r="R43" s="203">
        <v>9.19</v>
      </c>
      <c r="S43" s="203">
        <v>0</v>
      </c>
      <c r="T43" s="203">
        <v>0</v>
      </c>
      <c r="U43" s="203">
        <v>1.64</v>
      </c>
      <c r="V43" s="203">
        <v>7.97</v>
      </c>
      <c r="W43" s="203">
        <v>14.89</v>
      </c>
      <c r="X43" s="203">
        <v>40.58</v>
      </c>
      <c r="Y43" s="203">
        <v>0</v>
      </c>
      <c r="Z43" s="203">
        <v>64.13</v>
      </c>
      <c r="AA43" s="203">
        <v>20.25</v>
      </c>
      <c r="AB43" s="203">
        <v>0</v>
      </c>
      <c r="AC43" s="203">
        <v>22.61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44.48</v>
      </c>
      <c r="AJ43" s="203">
        <v>0</v>
      </c>
      <c r="AK43" s="203">
        <v>16.89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14.3</v>
      </c>
      <c r="D44" s="203">
        <v>4.1500000000000004</v>
      </c>
      <c r="E44" s="203">
        <v>0</v>
      </c>
      <c r="F44" s="203">
        <v>7.15</v>
      </c>
      <c r="G44" s="203">
        <v>23.37</v>
      </c>
      <c r="H44" s="203">
        <v>0</v>
      </c>
      <c r="I44" s="203">
        <v>29.36</v>
      </c>
      <c r="J44" s="203">
        <v>0.96</v>
      </c>
      <c r="K44" s="203">
        <v>160.79</v>
      </c>
      <c r="L44" s="203">
        <v>59.69</v>
      </c>
      <c r="M44" s="203">
        <v>1.97</v>
      </c>
      <c r="N44" s="203">
        <v>1.64</v>
      </c>
      <c r="O44" s="203">
        <v>2.3199999999999998</v>
      </c>
      <c r="P44" s="203">
        <v>0.77</v>
      </c>
      <c r="Q44" s="203">
        <v>4.71</v>
      </c>
      <c r="R44" s="203">
        <v>9.19</v>
      </c>
      <c r="S44" s="203">
        <v>0</v>
      </c>
      <c r="T44" s="203">
        <v>0</v>
      </c>
      <c r="U44" s="203">
        <v>1.64</v>
      </c>
      <c r="V44" s="203">
        <v>7.97</v>
      </c>
      <c r="W44" s="203">
        <v>14.89</v>
      </c>
      <c r="X44" s="203">
        <v>40.58</v>
      </c>
      <c r="Y44" s="203">
        <v>0</v>
      </c>
      <c r="Z44" s="203">
        <v>44.76</v>
      </c>
      <c r="AA44" s="203">
        <v>20.25</v>
      </c>
      <c r="AB44" s="203">
        <v>0</v>
      </c>
      <c r="AC44" s="203">
        <v>22.61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44.47</v>
      </c>
      <c r="AJ44" s="203">
        <v>0</v>
      </c>
      <c r="AK44" s="203">
        <v>16.89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14.3</v>
      </c>
      <c r="D45" s="203">
        <v>4.1500000000000004</v>
      </c>
      <c r="E45" s="203">
        <v>0</v>
      </c>
      <c r="F45" s="203">
        <v>7.15</v>
      </c>
      <c r="G45" s="203">
        <v>23.37</v>
      </c>
      <c r="H45" s="203">
        <v>0</v>
      </c>
      <c r="I45" s="203">
        <v>29.36</v>
      </c>
      <c r="J45" s="203">
        <v>0.96</v>
      </c>
      <c r="K45" s="203">
        <v>160.79</v>
      </c>
      <c r="L45" s="203">
        <v>59.69</v>
      </c>
      <c r="M45" s="203">
        <v>1.97</v>
      </c>
      <c r="N45" s="203">
        <v>1.64</v>
      </c>
      <c r="O45" s="203">
        <v>2.3199999999999998</v>
      </c>
      <c r="P45" s="203">
        <v>0.77</v>
      </c>
      <c r="Q45" s="203">
        <v>4.71</v>
      </c>
      <c r="R45" s="203">
        <v>9.19</v>
      </c>
      <c r="S45" s="203">
        <v>0</v>
      </c>
      <c r="T45" s="203">
        <v>0</v>
      </c>
      <c r="U45" s="203">
        <v>1.64</v>
      </c>
      <c r="V45" s="203">
        <v>7.97</v>
      </c>
      <c r="W45" s="203">
        <v>14.89</v>
      </c>
      <c r="X45" s="203">
        <v>40.58</v>
      </c>
      <c r="Y45" s="203">
        <v>0</v>
      </c>
      <c r="Z45" s="203">
        <v>44.76</v>
      </c>
      <c r="AA45" s="203">
        <v>20.25</v>
      </c>
      <c r="AB45" s="203">
        <v>0</v>
      </c>
      <c r="AC45" s="203">
        <v>22.61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44.47</v>
      </c>
      <c r="AJ45" s="203">
        <v>0</v>
      </c>
      <c r="AK45" s="203">
        <v>16.89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14.3</v>
      </c>
      <c r="D46" s="203">
        <v>4.1500000000000004</v>
      </c>
      <c r="E46" s="203">
        <v>0</v>
      </c>
      <c r="F46" s="203">
        <v>7.15</v>
      </c>
      <c r="G46" s="203">
        <v>23.37</v>
      </c>
      <c r="H46" s="203">
        <v>0</v>
      </c>
      <c r="I46" s="203">
        <v>29.36</v>
      </c>
      <c r="J46" s="203">
        <v>0.96</v>
      </c>
      <c r="K46" s="203">
        <v>160.79</v>
      </c>
      <c r="L46" s="203">
        <v>59.69</v>
      </c>
      <c r="M46" s="203">
        <v>1.97</v>
      </c>
      <c r="N46" s="203">
        <v>1.64</v>
      </c>
      <c r="O46" s="203">
        <v>2.3199999999999998</v>
      </c>
      <c r="P46" s="203">
        <v>0.77</v>
      </c>
      <c r="Q46" s="203">
        <v>4.71</v>
      </c>
      <c r="R46" s="203">
        <v>9.19</v>
      </c>
      <c r="S46" s="203">
        <v>0</v>
      </c>
      <c r="T46" s="203">
        <v>0</v>
      </c>
      <c r="U46" s="203">
        <v>1.64</v>
      </c>
      <c r="V46" s="203">
        <v>7.97</v>
      </c>
      <c r="W46" s="203">
        <v>14.89</v>
      </c>
      <c r="X46" s="203">
        <v>40.58</v>
      </c>
      <c r="Y46" s="203">
        <v>0</v>
      </c>
      <c r="Z46" s="203">
        <v>44.76</v>
      </c>
      <c r="AA46" s="203">
        <v>20.25</v>
      </c>
      <c r="AB46" s="203">
        <v>0</v>
      </c>
      <c r="AC46" s="203">
        <v>22.61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44.47</v>
      </c>
      <c r="AJ46" s="203">
        <v>0</v>
      </c>
      <c r="AK46" s="203">
        <v>16.89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14.3</v>
      </c>
      <c r="D47" s="203">
        <v>4.1500000000000004</v>
      </c>
      <c r="E47" s="203">
        <v>0</v>
      </c>
      <c r="F47" s="203">
        <v>7.15</v>
      </c>
      <c r="G47" s="203">
        <v>23.37</v>
      </c>
      <c r="H47" s="203">
        <v>0</v>
      </c>
      <c r="I47" s="203">
        <v>29.36</v>
      </c>
      <c r="J47" s="203">
        <v>0.96</v>
      </c>
      <c r="K47" s="203">
        <v>160.79</v>
      </c>
      <c r="L47" s="203">
        <v>59.69</v>
      </c>
      <c r="M47" s="203">
        <v>1.97</v>
      </c>
      <c r="N47" s="203">
        <v>1.64</v>
      </c>
      <c r="O47" s="203">
        <v>2.3199999999999998</v>
      </c>
      <c r="P47" s="203">
        <v>0.77</v>
      </c>
      <c r="Q47" s="203">
        <v>4.66</v>
      </c>
      <c r="R47" s="203">
        <v>9.1</v>
      </c>
      <c r="S47" s="203">
        <v>0</v>
      </c>
      <c r="T47" s="203">
        <v>0</v>
      </c>
      <c r="U47" s="203">
        <v>1.64</v>
      </c>
      <c r="V47" s="203">
        <v>7.97</v>
      </c>
      <c r="W47" s="203">
        <v>14.89</v>
      </c>
      <c r="X47" s="203">
        <v>40.58</v>
      </c>
      <c r="Y47" s="203">
        <v>0</v>
      </c>
      <c r="Z47" s="203">
        <v>43.76</v>
      </c>
      <c r="AA47" s="203">
        <v>19.95</v>
      </c>
      <c r="AB47" s="203">
        <v>0</v>
      </c>
      <c r="AC47" s="203">
        <v>22.61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44.47</v>
      </c>
      <c r="AJ47" s="203">
        <v>0</v>
      </c>
      <c r="AK47" s="203">
        <v>24.62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</row>
    <row r="48" spans="1:42">
      <c r="A48" t="s">
        <v>90</v>
      </c>
      <c r="B48" s="203">
        <v>0</v>
      </c>
      <c r="C48" s="203">
        <v>14.3</v>
      </c>
      <c r="D48" s="203">
        <v>4.1500000000000004</v>
      </c>
      <c r="E48" s="203">
        <v>0</v>
      </c>
      <c r="F48" s="203">
        <v>7.15</v>
      </c>
      <c r="G48" s="203">
        <v>23.37</v>
      </c>
      <c r="H48" s="203">
        <v>0</v>
      </c>
      <c r="I48" s="203">
        <v>29.36</v>
      </c>
      <c r="J48" s="203">
        <v>0.96</v>
      </c>
      <c r="K48" s="203">
        <v>160.79</v>
      </c>
      <c r="L48" s="203">
        <v>59.69</v>
      </c>
      <c r="M48" s="203">
        <v>1.97</v>
      </c>
      <c r="N48" s="203">
        <v>1.64</v>
      </c>
      <c r="O48" s="203">
        <v>2.3199999999999998</v>
      </c>
      <c r="P48" s="203">
        <v>0.77</v>
      </c>
      <c r="Q48" s="203">
        <v>4.66</v>
      </c>
      <c r="R48" s="203">
        <v>9.1</v>
      </c>
      <c r="S48" s="203">
        <v>0</v>
      </c>
      <c r="T48" s="203">
        <v>0</v>
      </c>
      <c r="U48" s="203">
        <v>1.64</v>
      </c>
      <c r="V48" s="203">
        <v>7.97</v>
      </c>
      <c r="W48" s="203">
        <v>14.89</v>
      </c>
      <c r="X48" s="203">
        <v>40.58</v>
      </c>
      <c r="Y48" s="203">
        <v>0</v>
      </c>
      <c r="Z48" s="203">
        <v>43.76</v>
      </c>
      <c r="AA48" s="203">
        <v>19.95</v>
      </c>
      <c r="AB48" s="203">
        <v>0</v>
      </c>
      <c r="AC48" s="203">
        <v>22.61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44.47</v>
      </c>
      <c r="AJ48" s="203">
        <v>0</v>
      </c>
      <c r="AK48" s="203">
        <v>24.62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</row>
    <row r="49" spans="1:42">
      <c r="A49" t="s">
        <v>91</v>
      </c>
      <c r="B49" s="203">
        <v>0</v>
      </c>
      <c r="C49" s="203">
        <v>14.3</v>
      </c>
      <c r="D49" s="203">
        <v>4.1500000000000004</v>
      </c>
      <c r="E49" s="203">
        <v>0</v>
      </c>
      <c r="F49" s="203">
        <v>7.15</v>
      </c>
      <c r="G49" s="203">
        <v>23.37</v>
      </c>
      <c r="H49" s="203">
        <v>0</v>
      </c>
      <c r="I49" s="203">
        <v>29.36</v>
      </c>
      <c r="J49" s="203">
        <v>0.96</v>
      </c>
      <c r="K49" s="203">
        <v>160.79</v>
      </c>
      <c r="L49" s="203">
        <v>60.15</v>
      </c>
      <c r="M49" s="203">
        <v>1.97</v>
      </c>
      <c r="N49" s="203">
        <v>1.64</v>
      </c>
      <c r="O49" s="203">
        <v>2.3199999999999998</v>
      </c>
      <c r="P49" s="203">
        <v>0.77</v>
      </c>
      <c r="Q49" s="203">
        <v>4.66</v>
      </c>
      <c r="R49" s="203">
        <v>9.43</v>
      </c>
      <c r="S49" s="203">
        <v>0</v>
      </c>
      <c r="T49" s="203">
        <v>0</v>
      </c>
      <c r="U49" s="203">
        <v>1.64</v>
      </c>
      <c r="V49" s="203">
        <v>7.97</v>
      </c>
      <c r="W49" s="203">
        <v>14.89</v>
      </c>
      <c r="X49" s="203">
        <v>50.26</v>
      </c>
      <c r="Y49" s="203">
        <v>0</v>
      </c>
      <c r="Z49" s="203">
        <v>45.96</v>
      </c>
      <c r="AA49" s="203">
        <v>20.25</v>
      </c>
      <c r="AB49" s="203">
        <v>0</v>
      </c>
      <c r="AC49" s="203">
        <v>22.61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44.48</v>
      </c>
      <c r="AJ49" s="203">
        <v>0</v>
      </c>
      <c r="AK49" s="203">
        <v>24.62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</row>
    <row r="50" spans="1:42">
      <c r="A50" t="s">
        <v>92</v>
      </c>
      <c r="B50" s="203">
        <v>0</v>
      </c>
      <c r="C50" s="203">
        <v>14.3</v>
      </c>
      <c r="D50" s="203">
        <v>4.1500000000000004</v>
      </c>
      <c r="E50" s="203">
        <v>0</v>
      </c>
      <c r="F50" s="203">
        <v>7.15</v>
      </c>
      <c r="G50" s="203">
        <v>23.37</v>
      </c>
      <c r="H50" s="203">
        <v>0</v>
      </c>
      <c r="I50" s="203">
        <v>29.36</v>
      </c>
      <c r="J50" s="203">
        <v>0.96</v>
      </c>
      <c r="K50" s="203">
        <v>160.79</v>
      </c>
      <c r="L50" s="203">
        <v>60.15</v>
      </c>
      <c r="M50" s="203">
        <v>1.97</v>
      </c>
      <c r="N50" s="203">
        <v>1.64</v>
      </c>
      <c r="O50" s="203">
        <v>2.3199999999999998</v>
      </c>
      <c r="P50" s="203">
        <v>0.77</v>
      </c>
      <c r="Q50" s="203">
        <v>4.66</v>
      </c>
      <c r="R50" s="203">
        <v>9.43</v>
      </c>
      <c r="S50" s="203">
        <v>0</v>
      </c>
      <c r="T50" s="203">
        <v>0</v>
      </c>
      <c r="U50" s="203">
        <v>1.64</v>
      </c>
      <c r="V50" s="203">
        <v>7.97</v>
      </c>
      <c r="W50" s="203">
        <v>14.89</v>
      </c>
      <c r="X50" s="203">
        <v>50.26</v>
      </c>
      <c r="Y50" s="203">
        <v>0</v>
      </c>
      <c r="Z50" s="203">
        <v>45.96</v>
      </c>
      <c r="AA50" s="203">
        <v>20.25</v>
      </c>
      <c r="AB50" s="203">
        <v>0</v>
      </c>
      <c r="AC50" s="203">
        <v>22.61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44.47</v>
      </c>
      <c r="AJ50" s="203">
        <v>0</v>
      </c>
      <c r="AK50" s="203">
        <v>24.62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</row>
    <row r="51" spans="1:42">
      <c r="A51" t="s">
        <v>93</v>
      </c>
      <c r="B51" s="203">
        <v>0</v>
      </c>
      <c r="C51" s="203">
        <v>14.3</v>
      </c>
      <c r="D51" s="203">
        <v>4.1500000000000004</v>
      </c>
      <c r="E51" s="203">
        <v>0</v>
      </c>
      <c r="F51" s="203">
        <v>7.15</v>
      </c>
      <c r="G51" s="203">
        <v>23.37</v>
      </c>
      <c r="H51" s="203">
        <v>0</v>
      </c>
      <c r="I51" s="203">
        <v>29.36</v>
      </c>
      <c r="J51" s="203">
        <v>0.96</v>
      </c>
      <c r="K51" s="203">
        <v>160.79</v>
      </c>
      <c r="L51" s="203">
        <v>60.15</v>
      </c>
      <c r="M51" s="203">
        <v>1.97</v>
      </c>
      <c r="N51" s="203">
        <v>1.64</v>
      </c>
      <c r="O51" s="203">
        <v>2.3199999999999998</v>
      </c>
      <c r="P51" s="203">
        <v>0.77</v>
      </c>
      <c r="Q51" s="203">
        <v>4.66</v>
      </c>
      <c r="R51" s="203">
        <v>9.43</v>
      </c>
      <c r="S51" s="203">
        <v>0</v>
      </c>
      <c r="T51" s="203">
        <v>0</v>
      </c>
      <c r="U51" s="203">
        <v>1.64</v>
      </c>
      <c r="V51" s="203">
        <v>7.97</v>
      </c>
      <c r="W51" s="203">
        <v>14.89</v>
      </c>
      <c r="X51" s="203">
        <v>50.26</v>
      </c>
      <c r="Y51" s="203">
        <v>0</v>
      </c>
      <c r="Z51" s="203">
        <v>45.96</v>
      </c>
      <c r="AA51" s="203">
        <v>20.25</v>
      </c>
      <c r="AB51" s="203">
        <v>0</v>
      </c>
      <c r="AC51" s="203">
        <v>22.61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45.08</v>
      </c>
      <c r="AJ51" s="203">
        <v>0</v>
      </c>
      <c r="AK51" s="203">
        <v>19.05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14.3</v>
      </c>
      <c r="D52" s="203">
        <v>4.1500000000000004</v>
      </c>
      <c r="E52" s="203">
        <v>0</v>
      </c>
      <c r="F52" s="203">
        <v>7.15</v>
      </c>
      <c r="G52" s="203">
        <v>23.37</v>
      </c>
      <c r="H52" s="203">
        <v>0</v>
      </c>
      <c r="I52" s="203">
        <v>29.36</v>
      </c>
      <c r="J52" s="203">
        <v>0.96</v>
      </c>
      <c r="K52" s="203">
        <v>160.79</v>
      </c>
      <c r="L52" s="203">
        <v>60.15</v>
      </c>
      <c r="M52" s="203">
        <v>1.97</v>
      </c>
      <c r="N52" s="203">
        <v>1.64</v>
      </c>
      <c r="O52" s="203">
        <v>2.3199999999999998</v>
      </c>
      <c r="P52" s="203">
        <v>0.77</v>
      </c>
      <c r="Q52" s="203">
        <v>4.66</v>
      </c>
      <c r="R52" s="203">
        <v>9.43</v>
      </c>
      <c r="S52" s="203">
        <v>0</v>
      </c>
      <c r="T52" s="203">
        <v>0</v>
      </c>
      <c r="U52" s="203">
        <v>1.64</v>
      </c>
      <c r="V52" s="203">
        <v>7.97</v>
      </c>
      <c r="W52" s="203">
        <v>14.89</v>
      </c>
      <c r="X52" s="203">
        <v>50.26</v>
      </c>
      <c r="Y52" s="203">
        <v>0</v>
      </c>
      <c r="Z52" s="203">
        <v>45.96</v>
      </c>
      <c r="AA52" s="203">
        <v>20.25</v>
      </c>
      <c r="AB52" s="203">
        <v>0</v>
      </c>
      <c r="AC52" s="203">
        <v>22.61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45.08</v>
      </c>
      <c r="AJ52" s="203">
        <v>0</v>
      </c>
      <c r="AK52" s="203">
        <v>19.05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14.3</v>
      </c>
      <c r="D53" s="203">
        <v>4.1500000000000004</v>
      </c>
      <c r="E53" s="203">
        <v>0</v>
      </c>
      <c r="F53" s="203">
        <v>7.15</v>
      </c>
      <c r="G53" s="203">
        <v>23.37</v>
      </c>
      <c r="H53" s="203">
        <v>0</v>
      </c>
      <c r="I53" s="203">
        <v>29.36</v>
      </c>
      <c r="J53" s="203">
        <v>0.96</v>
      </c>
      <c r="K53" s="203">
        <v>160.79</v>
      </c>
      <c r="L53" s="203">
        <v>59.69</v>
      </c>
      <c r="M53" s="203">
        <v>1.97</v>
      </c>
      <c r="N53" s="203">
        <v>1.64</v>
      </c>
      <c r="O53" s="203">
        <v>2.3199999999999998</v>
      </c>
      <c r="P53" s="203">
        <v>0.77</v>
      </c>
      <c r="Q53" s="203">
        <v>4.6100000000000003</v>
      </c>
      <c r="R53" s="203">
        <v>9.19</v>
      </c>
      <c r="S53" s="203">
        <v>0</v>
      </c>
      <c r="T53" s="203">
        <v>0</v>
      </c>
      <c r="U53" s="203">
        <v>1.42</v>
      </c>
      <c r="V53" s="203">
        <v>7.97</v>
      </c>
      <c r="W53" s="203">
        <v>14.89</v>
      </c>
      <c r="X53" s="203">
        <v>50.26</v>
      </c>
      <c r="Y53" s="203">
        <v>0</v>
      </c>
      <c r="Z53" s="203">
        <v>54.43</v>
      </c>
      <c r="AA53" s="203">
        <v>20.25</v>
      </c>
      <c r="AB53" s="203">
        <v>0</v>
      </c>
      <c r="AC53" s="203">
        <v>22.61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45.08</v>
      </c>
      <c r="AJ53" s="203">
        <v>0</v>
      </c>
      <c r="AK53" s="203">
        <v>16.89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14.3</v>
      </c>
      <c r="D54" s="203">
        <v>4.1500000000000004</v>
      </c>
      <c r="E54" s="203">
        <v>0</v>
      </c>
      <c r="F54" s="203">
        <v>7.15</v>
      </c>
      <c r="G54" s="203">
        <v>23.37</v>
      </c>
      <c r="H54" s="203">
        <v>0</v>
      </c>
      <c r="I54" s="203">
        <v>29.36</v>
      </c>
      <c r="J54" s="203">
        <v>0.96</v>
      </c>
      <c r="K54" s="203">
        <v>160.79</v>
      </c>
      <c r="L54" s="203">
        <v>59.69</v>
      </c>
      <c r="M54" s="203">
        <v>1.97</v>
      </c>
      <c r="N54" s="203">
        <v>1.64</v>
      </c>
      <c r="O54" s="203">
        <v>2.3199999999999998</v>
      </c>
      <c r="P54" s="203">
        <v>0.77</v>
      </c>
      <c r="Q54" s="203">
        <v>4.6100000000000003</v>
      </c>
      <c r="R54" s="203">
        <v>9.19</v>
      </c>
      <c r="S54" s="203">
        <v>0</v>
      </c>
      <c r="T54" s="203">
        <v>0</v>
      </c>
      <c r="U54" s="203">
        <v>1.31</v>
      </c>
      <c r="V54" s="203">
        <v>7.97</v>
      </c>
      <c r="W54" s="203">
        <v>14.89</v>
      </c>
      <c r="X54" s="203">
        <v>50.26</v>
      </c>
      <c r="Y54" s="203">
        <v>0</v>
      </c>
      <c r="Z54" s="203">
        <v>54.43</v>
      </c>
      <c r="AA54" s="203">
        <v>20.25</v>
      </c>
      <c r="AB54" s="203">
        <v>0</v>
      </c>
      <c r="AC54" s="203">
        <v>22.61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44.48</v>
      </c>
      <c r="AJ54" s="203">
        <v>0</v>
      </c>
      <c r="AK54" s="203">
        <v>16.89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14.3</v>
      </c>
      <c r="D55" s="203">
        <v>4.1500000000000004</v>
      </c>
      <c r="E55" s="203">
        <v>0</v>
      </c>
      <c r="F55" s="203">
        <v>7.15</v>
      </c>
      <c r="G55" s="203">
        <v>23.37</v>
      </c>
      <c r="H55" s="203">
        <v>0</v>
      </c>
      <c r="I55" s="203">
        <v>29.36</v>
      </c>
      <c r="J55" s="203">
        <v>0.96</v>
      </c>
      <c r="K55" s="203">
        <v>160.79</v>
      </c>
      <c r="L55" s="203">
        <v>59.63</v>
      </c>
      <c r="M55" s="203">
        <v>1.97</v>
      </c>
      <c r="N55" s="203">
        <v>1.64</v>
      </c>
      <c r="O55" s="203">
        <v>2.3199999999999998</v>
      </c>
      <c r="P55" s="203">
        <v>0.77</v>
      </c>
      <c r="Q55" s="203">
        <v>4.6100000000000003</v>
      </c>
      <c r="R55" s="203">
        <v>10.62</v>
      </c>
      <c r="S55" s="203">
        <v>0</v>
      </c>
      <c r="T55" s="203">
        <v>0</v>
      </c>
      <c r="U55" s="203">
        <v>1.31</v>
      </c>
      <c r="V55" s="203">
        <v>7.97</v>
      </c>
      <c r="W55" s="203">
        <v>14.89</v>
      </c>
      <c r="X55" s="203">
        <v>50.26</v>
      </c>
      <c r="Y55" s="203">
        <v>0</v>
      </c>
      <c r="Z55" s="203">
        <v>54.43</v>
      </c>
      <c r="AA55" s="203">
        <v>20.25</v>
      </c>
      <c r="AB55" s="203">
        <v>0</v>
      </c>
      <c r="AC55" s="203">
        <v>22.61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45.04</v>
      </c>
      <c r="AJ55" s="203">
        <v>0</v>
      </c>
      <c r="AK55" s="203">
        <v>16.89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14.3</v>
      </c>
      <c r="D56" s="203">
        <v>4.1500000000000004</v>
      </c>
      <c r="E56" s="203">
        <v>0</v>
      </c>
      <c r="F56" s="203">
        <v>7.15</v>
      </c>
      <c r="G56" s="203">
        <v>23.37</v>
      </c>
      <c r="H56" s="203">
        <v>0</v>
      </c>
      <c r="I56" s="203">
        <v>29.36</v>
      </c>
      <c r="J56" s="203">
        <v>0.96</v>
      </c>
      <c r="K56" s="203">
        <v>160.79</v>
      </c>
      <c r="L56" s="203">
        <v>59.58</v>
      </c>
      <c r="M56" s="203">
        <v>1.97</v>
      </c>
      <c r="N56" s="203">
        <v>1.64</v>
      </c>
      <c r="O56" s="203">
        <v>2.3199999999999998</v>
      </c>
      <c r="P56" s="203">
        <v>0.77</v>
      </c>
      <c r="Q56" s="203">
        <v>4.4800000000000004</v>
      </c>
      <c r="R56" s="203">
        <v>10.62</v>
      </c>
      <c r="S56" s="203">
        <v>0</v>
      </c>
      <c r="T56" s="203">
        <v>0</v>
      </c>
      <c r="U56" s="203">
        <v>1.31</v>
      </c>
      <c r="V56" s="203">
        <v>7.97</v>
      </c>
      <c r="W56" s="203">
        <v>14.89</v>
      </c>
      <c r="X56" s="203">
        <v>50.26</v>
      </c>
      <c r="Y56" s="203">
        <v>0</v>
      </c>
      <c r="Z56" s="203">
        <v>54.43</v>
      </c>
      <c r="AA56" s="203">
        <v>20.25</v>
      </c>
      <c r="AB56" s="203">
        <v>0</v>
      </c>
      <c r="AC56" s="203">
        <v>22.61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44.48</v>
      </c>
      <c r="AJ56" s="203">
        <v>0</v>
      </c>
      <c r="AK56" s="203">
        <v>16.89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14.3</v>
      </c>
      <c r="D57" s="203">
        <v>4.1500000000000004</v>
      </c>
      <c r="E57" s="203">
        <v>0</v>
      </c>
      <c r="F57" s="203">
        <v>7.15</v>
      </c>
      <c r="G57" s="203">
        <v>23.37</v>
      </c>
      <c r="H57" s="203">
        <v>0</v>
      </c>
      <c r="I57" s="203">
        <v>29.36</v>
      </c>
      <c r="J57" s="203">
        <v>0.96</v>
      </c>
      <c r="K57" s="203">
        <v>160.79</v>
      </c>
      <c r="L57" s="203">
        <v>59.58</v>
      </c>
      <c r="M57" s="203">
        <v>1.97</v>
      </c>
      <c r="N57" s="203">
        <v>1.64</v>
      </c>
      <c r="O57" s="203">
        <v>2.3199999999999998</v>
      </c>
      <c r="P57" s="203">
        <v>0.77</v>
      </c>
      <c r="Q57" s="203">
        <v>4.4800000000000004</v>
      </c>
      <c r="R57" s="203">
        <v>10.62</v>
      </c>
      <c r="S57" s="203">
        <v>0</v>
      </c>
      <c r="T57" s="203">
        <v>0</v>
      </c>
      <c r="U57" s="203">
        <v>1.31</v>
      </c>
      <c r="V57" s="203">
        <v>7.97</v>
      </c>
      <c r="W57" s="203">
        <v>0.63</v>
      </c>
      <c r="X57" s="203">
        <v>2.0499999999999998</v>
      </c>
      <c r="Y57" s="203">
        <v>0</v>
      </c>
      <c r="Z57" s="203">
        <v>64.13</v>
      </c>
      <c r="AA57" s="203">
        <v>20.25</v>
      </c>
      <c r="AB57" s="203">
        <v>0</v>
      </c>
      <c r="AC57" s="203">
        <v>22.61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44.48</v>
      </c>
      <c r="AJ57" s="203">
        <v>0</v>
      </c>
      <c r="AK57" s="203">
        <v>16.89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14.3</v>
      </c>
      <c r="D58" s="203">
        <v>4.1500000000000004</v>
      </c>
      <c r="E58" s="203">
        <v>0</v>
      </c>
      <c r="F58" s="203">
        <v>7.15</v>
      </c>
      <c r="G58" s="203">
        <v>23.37</v>
      </c>
      <c r="H58" s="203">
        <v>0</v>
      </c>
      <c r="I58" s="203">
        <v>29.36</v>
      </c>
      <c r="J58" s="203">
        <v>0.96</v>
      </c>
      <c r="K58" s="203">
        <v>160.79</v>
      </c>
      <c r="L58" s="203">
        <v>59.58</v>
      </c>
      <c r="M58" s="203">
        <v>1.97</v>
      </c>
      <c r="N58" s="203">
        <v>1.64</v>
      </c>
      <c r="O58" s="203">
        <v>2.3199999999999998</v>
      </c>
      <c r="P58" s="203">
        <v>0.77</v>
      </c>
      <c r="Q58" s="203">
        <v>4.4800000000000004</v>
      </c>
      <c r="R58" s="203">
        <v>10.62</v>
      </c>
      <c r="S58" s="203">
        <v>0</v>
      </c>
      <c r="T58" s="203">
        <v>0</v>
      </c>
      <c r="U58" s="203">
        <v>1.31</v>
      </c>
      <c r="V58" s="203">
        <v>7.97</v>
      </c>
      <c r="W58" s="203">
        <v>0.63</v>
      </c>
      <c r="X58" s="203">
        <v>2.0499999999999998</v>
      </c>
      <c r="Y58" s="203">
        <v>0</v>
      </c>
      <c r="Z58" s="203">
        <v>64.13</v>
      </c>
      <c r="AA58" s="203">
        <v>20.25</v>
      </c>
      <c r="AB58" s="203">
        <v>0</v>
      </c>
      <c r="AC58" s="203">
        <v>22.61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44.48</v>
      </c>
      <c r="AJ58" s="203">
        <v>0</v>
      </c>
      <c r="AK58" s="203">
        <v>16.89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14.3</v>
      </c>
      <c r="D59" s="203">
        <v>4.1500000000000004</v>
      </c>
      <c r="E59" s="203">
        <v>0</v>
      </c>
      <c r="F59" s="203">
        <v>7.15</v>
      </c>
      <c r="G59" s="203">
        <v>23.37</v>
      </c>
      <c r="H59" s="203">
        <v>0</v>
      </c>
      <c r="I59" s="203">
        <v>29.36</v>
      </c>
      <c r="J59" s="203">
        <v>0.96</v>
      </c>
      <c r="K59" s="203">
        <v>160.79</v>
      </c>
      <c r="L59" s="203">
        <v>60.15</v>
      </c>
      <c r="M59" s="203">
        <v>1.97</v>
      </c>
      <c r="N59" s="203">
        <v>1.64</v>
      </c>
      <c r="O59" s="203">
        <v>2.3199999999999998</v>
      </c>
      <c r="P59" s="203">
        <v>0.77</v>
      </c>
      <c r="Q59" s="203">
        <v>4.4800000000000004</v>
      </c>
      <c r="R59" s="203">
        <v>10.62</v>
      </c>
      <c r="S59" s="203">
        <v>0</v>
      </c>
      <c r="T59" s="203">
        <v>0</v>
      </c>
      <c r="U59" s="203">
        <v>1.31</v>
      </c>
      <c r="V59" s="203">
        <v>7.97</v>
      </c>
      <c r="W59" s="203">
        <v>0.63</v>
      </c>
      <c r="X59" s="203">
        <v>2.0499999999999998</v>
      </c>
      <c r="Y59" s="203">
        <v>0</v>
      </c>
      <c r="Z59" s="203">
        <v>64.13</v>
      </c>
      <c r="AA59" s="203">
        <v>20.09</v>
      </c>
      <c r="AB59" s="203">
        <v>0</v>
      </c>
      <c r="AC59" s="203">
        <v>22.61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44.48</v>
      </c>
      <c r="AJ59" s="203">
        <v>0</v>
      </c>
      <c r="AK59" s="203">
        <v>16.89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14.3</v>
      </c>
      <c r="D60" s="203">
        <v>4.1500000000000004</v>
      </c>
      <c r="E60" s="203">
        <v>0</v>
      </c>
      <c r="F60" s="203">
        <v>7.15</v>
      </c>
      <c r="G60" s="203">
        <v>23.37</v>
      </c>
      <c r="H60" s="203">
        <v>0</v>
      </c>
      <c r="I60" s="203">
        <v>29.36</v>
      </c>
      <c r="J60" s="203">
        <v>0.96</v>
      </c>
      <c r="K60" s="203">
        <v>160.79</v>
      </c>
      <c r="L60" s="203">
        <v>60.15</v>
      </c>
      <c r="M60" s="203">
        <v>1.97</v>
      </c>
      <c r="N60" s="203">
        <v>1.64</v>
      </c>
      <c r="O60" s="203">
        <v>2.3199999999999998</v>
      </c>
      <c r="P60" s="203">
        <v>0.77</v>
      </c>
      <c r="Q60" s="203">
        <v>4.4800000000000004</v>
      </c>
      <c r="R60" s="203">
        <v>10.62</v>
      </c>
      <c r="S60" s="203">
        <v>0</v>
      </c>
      <c r="T60" s="203">
        <v>0</v>
      </c>
      <c r="U60" s="203">
        <v>1.31</v>
      </c>
      <c r="V60" s="203">
        <v>7.97</v>
      </c>
      <c r="W60" s="203">
        <v>0.63</v>
      </c>
      <c r="X60" s="203">
        <v>2.0499999999999998</v>
      </c>
      <c r="Y60" s="203">
        <v>0</v>
      </c>
      <c r="Z60" s="203">
        <v>64.12</v>
      </c>
      <c r="AA60" s="203">
        <v>20.09</v>
      </c>
      <c r="AB60" s="203">
        <v>0</v>
      </c>
      <c r="AC60" s="203">
        <v>22.61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44.48</v>
      </c>
      <c r="AJ60" s="203">
        <v>0</v>
      </c>
      <c r="AK60" s="203">
        <v>16.89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14.3</v>
      </c>
      <c r="D61" s="203">
        <v>4.1500000000000004</v>
      </c>
      <c r="E61" s="203">
        <v>0</v>
      </c>
      <c r="F61" s="203">
        <v>7.15</v>
      </c>
      <c r="G61" s="203">
        <v>23.37</v>
      </c>
      <c r="H61" s="203">
        <v>0</v>
      </c>
      <c r="I61" s="203">
        <v>29.36</v>
      </c>
      <c r="J61" s="203">
        <v>0.96</v>
      </c>
      <c r="K61" s="203">
        <v>160.79</v>
      </c>
      <c r="L61" s="203">
        <v>60.15</v>
      </c>
      <c r="M61" s="203">
        <v>1.97</v>
      </c>
      <c r="N61" s="203">
        <v>1.64</v>
      </c>
      <c r="O61" s="203">
        <v>2.3199999999999998</v>
      </c>
      <c r="P61" s="203">
        <v>0.77</v>
      </c>
      <c r="Q61" s="203">
        <v>4.4800000000000004</v>
      </c>
      <c r="R61" s="203">
        <v>10.62</v>
      </c>
      <c r="S61" s="203">
        <v>0</v>
      </c>
      <c r="T61" s="203">
        <v>0</v>
      </c>
      <c r="U61" s="203">
        <v>1.31</v>
      </c>
      <c r="V61" s="203">
        <v>7.97</v>
      </c>
      <c r="W61" s="203">
        <v>5.98</v>
      </c>
      <c r="X61" s="203">
        <v>2.0499999999999998</v>
      </c>
      <c r="Y61" s="203">
        <v>0</v>
      </c>
      <c r="Z61" s="203">
        <v>64.12</v>
      </c>
      <c r="AA61" s="203">
        <v>20.09</v>
      </c>
      <c r="AB61" s="203">
        <v>0</v>
      </c>
      <c r="AC61" s="203">
        <v>22.61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45.04</v>
      </c>
      <c r="AJ61" s="203">
        <v>0</v>
      </c>
      <c r="AK61" s="203">
        <v>16.89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14.3</v>
      </c>
      <c r="D62" s="203">
        <v>4.1500000000000004</v>
      </c>
      <c r="E62" s="203">
        <v>0</v>
      </c>
      <c r="F62" s="203">
        <v>7.15</v>
      </c>
      <c r="G62" s="203">
        <v>23.37</v>
      </c>
      <c r="H62" s="203">
        <v>0</v>
      </c>
      <c r="I62" s="203">
        <v>29.36</v>
      </c>
      <c r="J62" s="203">
        <v>0.96</v>
      </c>
      <c r="K62" s="203">
        <v>160.79</v>
      </c>
      <c r="L62" s="203">
        <v>60.15</v>
      </c>
      <c r="M62" s="203">
        <v>1.97</v>
      </c>
      <c r="N62" s="203">
        <v>1.64</v>
      </c>
      <c r="O62" s="203">
        <v>2.3199999999999998</v>
      </c>
      <c r="P62" s="203">
        <v>0.77</v>
      </c>
      <c r="Q62" s="203">
        <v>4.5999999999999996</v>
      </c>
      <c r="R62" s="203">
        <v>10.62</v>
      </c>
      <c r="S62" s="203">
        <v>0</v>
      </c>
      <c r="T62" s="203">
        <v>0</v>
      </c>
      <c r="U62" s="203">
        <v>1.31</v>
      </c>
      <c r="V62" s="203">
        <v>7.97</v>
      </c>
      <c r="W62" s="203">
        <v>5.66</v>
      </c>
      <c r="X62" s="203">
        <v>2.0499999999999998</v>
      </c>
      <c r="Y62" s="203">
        <v>0</v>
      </c>
      <c r="Z62" s="203">
        <v>64.12</v>
      </c>
      <c r="AA62" s="203">
        <v>20.09</v>
      </c>
      <c r="AB62" s="203">
        <v>0</v>
      </c>
      <c r="AC62" s="203">
        <v>22.61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44.48</v>
      </c>
      <c r="AJ62" s="203">
        <v>0</v>
      </c>
      <c r="AK62" s="203">
        <v>16.89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14.3</v>
      </c>
      <c r="D63" s="203">
        <v>4.1500000000000004</v>
      </c>
      <c r="E63" s="203">
        <v>0</v>
      </c>
      <c r="F63" s="203">
        <v>7.15</v>
      </c>
      <c r="G63" s="203">
        <v>23.37</v>
      </c>
      <c r="H63" s="203">
        <v>0</v>
      </c>
      <c r="I63" s="203">
        <v>29.36</v>
      </c>
      <c r="J63" s="203">
        <v>0.96</v>
      </c>
      <c r="K63" s="203">
        <v>160.79</v>
      </c>
      <c r="L63" s="203">
        <v>60.15</v>
      </c>
      <c r="M63" s="203">
        <v>1.97</v>
      </c>
      <c r="N63" s="203">
        <v>1.64</v>
      </c>
      <c r="O63" s="203">
        <v>2.3199999999999998</v>
      </c>
      <c r="P63" s="203">
        <v>0.77</v>
      </c>
      <c r="Q63" s="203">
        <v>5.58</v>
      </c>
      <c r="R63" s="203">
        <v>10.62</v>
      </c>
      <c r="S63" s="203">
        <v>0</v>
      </c>
      <c r="T63" s="203">
        <v>0</v>
      </c>
      <c r="U63" s="203">
        <v>1.31</v>
      </c>
      <c r="V63" s="203">
        <v>7.97</v>
      </c>
      <c r="W63" s="203">
        <v>5.66</v>
      </c>
      <c r="X63" s="203">
        <v>2.0499999999999998</v>
      </c>
      <c r="Y63" s="203">
        <v>0</v>
      </c>
      <c r="Z63" s="203">
        <v>64.12</v>
      </c>
      <c r="AA63" s="203">
        <v>20.25</v>
      </c>
      <c r="AB63" s="203">
        <v>0</v>
      </c>
      <c r="AC63" s="203">
        <v>22.61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44.48</v>
      </c>
      <c r="AJ63" s="203">
        <v>0</v>
      </c>
      <c r="AK63" s="203">
        <v>16.89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14.3</v>
      </c>
      <c r="D64" s="203">
        <v>4.1500000000000004</v>
      </c>
      <c r="E64" s="203">
        <v>0</v>
      </c>
      <c r="F64" s="203">
        <v>7.15</v>
      </c>
      <c r="G64" s="203">
        <v>23.37</v>
      </c>
      <c r="H64" s="203">
        <v>0</v>
      </c>
      <c r="I64" s="203">
        <v>29.36</v>
      </c>
      <c r="J64" s="203">
        <v>0.96</v>
      </c>
      <c r="K64" s="203">
        <v>160.79</v>
      </c>
      <c r="L64" s="203">
        <v>60.15</v>
      </c>
      <c r="M64" s="203">
        <v>1.97</v>
      </c>
      <c r="N64" s="203">
        <v>1.64</v>
      </c>
      <c r="O64" s="203">
        <v>2.3199999999999998</v>
      </c>
      <c r="P64" s="203">
        <v>0.77</v>
      </c>
      <c r="Q64" s="203">
        <v>5.58</v>
      </c>
      <c r="R64" s="203">
        <v>10.62</v>
      </c>
      <c r="S64" s="203">
        <v>0</v>
      </c>
      <c r="T64" s="203">
        <v>0</v>
      </c>
      <c r="U64" s="203">
        <v>1.31</v>
      </c>
      <c r="V64" s="203">
        <v>7.97</v>
      </c>
      <c r="W64" s="203">
        <v>5.66</v>
      </c>
      <c r="X64" s="203">
        <v>2.0499999999999998</v>
      </c>
      <c r="Y64" s="203">
        <v>0</v>
      </c>
      <c r="Z64" s="203">
        <v>64.12</v>
      </c>
      <c r="AA64" s="203">
        <v>20.25</v>
      </c>
      <c r="AB64" s="203">
        <v>0</v>
      </c>
      <c r="AC64" s="203">
        <v>21.97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44.48</v>
      </c>
      <c r="AJ64" s="203">
        <v>0</v>
      </c>
      <c r="AK64" s="203">
        <v>16.89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14.3</v>
      </c>
      <c r="D65" s="203">
        <v>4.1500000000000004</v>
      </c>
      <c r="E65" s="203">
        <v>0</v>
      </c>
      <c r="F65" s="203">
        <v>7.15</v>
      </c>
      <c r="G65" s="203">
        <v>23.37</v>
      </c>
      <c r="H65" s="203">
        <v>0</v>
      </c>
      <c r="I65" s="203">
        <v>29.36</v>
      </c>
      <c r="J65" s="203">
        <v>0.96</v>
      </c>
      <c r="K65" s="203">
        <v>160.79</v>
      </c>
      <c r="L65" s="203">
        <v>60.15</v>
      </c>
      <c r="M65" s="203">
        <v>1.97</v>
      </c>
      <c r="N65" s="203">
        <v>1.64</v>
      </c>
      <c r="O65" s="203">
        <v>2.3199999999999998</v>
      </c>
      <c r="P65" s="203">
        <v>0.77</v>
      </c>
      <c r="Q65" s="203">
        <v>5.58</v>
      </c>
      <c r="R65" s="203">
        <v>10.62</v>
      </c>
      <c r="S65" s="203">
        <v>0</v>
      </c>
      <c r="T65" s="203">
        <v>0</v>
      </c>
      <c r="U65" s="203">
        <v>1.31</v>
      </c>
      <c r="V65" s="203">
        <v>7.97</v>
      </c>
      <c r="W65" s="203">
        <v>5.66</v>
      </c>
      <c r="X65" s="203">
        <v>2.0499999999999998</v>
      </c>
      <c r="Y65" s="203">
        <v>0</v>
      </c>
      <c r="Z65" s="203">
        <v>64.12</v>
      </c>
      <c r="AA65" s="203">
        <v>20.25</v>
      </c>
      <c r="AB65" s="203">
        <v>0</v>
      </c>
      <c r="AC65" s="203">
        <v>21.97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44.48</v>
      </c>
      <c r="AJ65" s="203">
        <v>0</v>
      </c>
      <c r="AK65" s="203">
        <v>16.89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14.3</v>
      </c>
      <c r="D66" s="203">
        <v>4.1500000000000004</v>
      </c>
      <c r="E66" s="203">
        <v>0</v>
      </c>
      <c r="F66" s="203">
        <v>7.15</v>
      </c>
      <c r="G66" s="203">
        <v>23.37</v>
      </c>
      <c r="H66" s="203">
        <v>0</v>
      </c>
      <c r="I66" s="203">
        <v>29.36</v>
      </c>
      <c r="J66" s="203">
        <v>0.96</v>
      </c>
      <c r="K66" s="203">
        <v>160.79</v>
      </c>
      <c r="L66" s="203">
        <v>60.15</v>
      </c>
      <c r="M66" s="203">
        <v>1.97</v>
      </c>
      <c r="N66" s="203">
        <v>1.64</v>
      </c>
      <c r="O66" s="203">
        <v>2.3199999999999998</v>
      </c>
      <c r="P66" s="203">
        <v>0.77</v>
      </c>
      <c r="Q66" s="203">
        <v>5.58</v>
      </c>
      <c r="R66" s="203">
        <v>10.62</v>
      </c>
      <c r="S66" s="203">
        <v>0</v>
      </c>
      <c r="T66" s="203">
        <v>0</v>
      </c>
      <c r="U66" s="203">
        <v>1.31</v>
      </c>
      <c r="V66" s="203">
        <v>7.97</v>
      </c>
      <c r="W66" s="203">
        <v>5.66</v>
      </c>
      <c r="X66" s="203">
        <v>2.0499999999999998</v>
      </c>
      <c r="Y66" s="203">
        <v>0</v>
      </c>
      <c r="Z66" s="203">
        <v>64.12</v>
      </c>
      <c r="AA66" s="203">
        <v>20.25</v>
      </c>
      <c r="AB66" s="203">
        <v>0</v>
      </c>
      <c r="AC66" s="203">
        <v>21.97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43.57</v>
      </c>
      <c r="AJ66" s="203">
        <v>0</v>
      </c>
      <c r="AK66" s="203">
        <v>16.89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14.3</v>
      </c>
      <c r="D67" s="203">
        <v>4.1500000000000004</v>
      </c>
      <c r="E67" s="203">
        <v>0</v>
      </c>
      <c r="F67" s="203">
        <v>7.15</v>
      </c>
      <c r="G67" s="203">
        <v>23.37</v>
      </c>
      <c r="H67" s="203">
        <v>0</v>
      </c>
      <c r="I67" s="203">
        <v>29.36</v>
      </c>
      <c r="J67" s="203">
        <v>0.96</v>
      </c>
      <c r="K67" s="203">
        <v>160.79</v>
      </c>
      <c r="L67" s="203">
        <v>60.15</v>
      </c>
      <c r="M67" s="203">
        <v>1.97</v>
      </c>
      <c r="N67" s="203">
        <v>1.64</v>
      </c>
      <c r="O67" s="203">
        <v>2.3199999999999998</v>
      </c>
      <c r="P67" s="203">
        <v>0.77</v>
      </c>
      <c r="Q67" s="203">
        <v>5.58</v>
      </c>
      <c r="R67" s="203">
        <v>10.62</v>
      </c>
      <c r="S67" s="203">
        <v>0</v>
      </c>
      <c r="T67" s="203">
        <v>0</v>
      </c>
      <c r="U67" s="203">
        <v>1.31</v>
      </c>
      <c r="V67" s="203">
        <v>7.97</v>
      </c>
      <c r="W67" s="203">
        <v>5.66</v>
      </c>
      <c r="X67" s="203">
        <v>2.0499999999999998</v>
      </c>
      <c r="Y67" s="203">
        <v>0</v>
      </c>
      <c r="Z67" s="203">
        <v>64.12</v>
      </c>
      <c r="AA67" s="203">
        <v>20.25</v>
      </c>
      <c r="AB67" s="203">
        <v>0</v>
      </c>
      <c r="AC67" s="203">
        <v>21.97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43.57</v>
      </c>
      <c r="AJ67" s="203">
        <v>0</v>
      </c>
      <c r="AK67" s="203">
        <v>16.89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14.3</v>
      </c>
      <c r="D68" s="203">
        <v>4.1500000000000004</v>
      </c>
      <c r="E68" s="203">
        <v>0</v>
      </c>
      <c r="F68" s="203">
        <v>7.15</v>
      </c>
      <c r="G68" s="203">
        <v>23.37</v>
      </c>
      <c r="H68" s="203">
        <v>0</v>
      </c>
      <c r="I68" s="203">
        <v>29.36</v>
      </c>
      <c r="J68" s="203">
        <v>0.96</v>
      </c>
      <c r="K68" s="203">
        <v>160.79</v>
      </c>
      <c r="L68" s="203">
        <v>60.15</v>
      </c>
      <c r="M68" s="203">
        <v>1.97</v>
      </c>
      <c r="N68" s="203">
        <v>1.64</v>
      </c>
      <c r="O68" s="203">
        <v>2.3199999999999998</v>
      </c>
      <c r="P68" s="203">
        <v>0.77</v>
      </c>
      <c r="Q68" s="203">
        <v>5.58</v>
      </c>
      <c r="R68" s="203">
        <v>10.62</v>
      </c>
      <c r="S68" s="203">
        <v>0</v>
      </c>
      <c r="T68" s="203">
        <v>0</v>
      </c>
      <c r="U68" s="203">
        <v>1.31</v>
      </c>
      <c r="V68" s="203">
        <v>7.97</v>
      </c>
      <c r="W68" s="203">
        <v>5.66</v>
      </c>
      <c r="X68" s="203">
        <v>2.0499999999999998</v>
      </c>
      <c r="Y68" s="203">
        <v>0</v>
      </c>
      <c r="Z68" s="203">
        <v>64.12</v>
      </c>
      <c r="AA68" s="203">
        <v>20.25</v>
      </c>
      <c r="AB68" s="203">
        <v>0</v>
      </c>
      <c r="AC68" s="203">
        <v>21.97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43.57</v>
      </c>
      <c r="AJ68" s="203">
        <v>0</v>
      </c>
      <c r="AK68" s="203">
        <v>16.89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14.3</v>
      </c>
      <c r="D69" s="203">
        <v>4.1500000000000004</v>
      </c>
      <c r="E69" s="203">
        <v>0</v>
      </c>
      <c r="F69" s="203">
        <v>7.15</v>
      </c>
      <c r="G69" s="203">
        <v>23.37</v>
      </c>
      <c r="H69" s="203">
        <v>0</v>
      </c>
      <c r="I69" s="203">
        <v>29.36</v>
      </c>
      <c r="J69" s="203">
        <v>0.96</v>
      </c>
      <c r="K69" s="203">
        <v>160.79</v>
      </c>
      <c r="L69" s="203">
        <v>60.15</v>
      </c>
      <c r="M69" s="203">
        <v>1.97</v>
      </c>
      <c r="N69" s="203">
        <v>1.64</v>
      </c>
      <c r="O69" s="203">
        <v>2.3199999999999998</v>
      </c>
      <c r="P69" s="203">
        <v>0.77</v>
      </c>
      <c r="Q69" s="203">
        <v>5.58</v>
      </c>
      <c r="R69" s="203">
        <v>10.62</v>
      </c>
      <c r="S69" s="203">
        <v>0</v>
      </c>
      <c r="T69" s="203">
        <v>0</v>
      </c>
      <c r="U69" s="203">
        <v>1.31</v>
      </c>
      <c r="V69" s="203">
        <v>7.97</v>
      </c>
      <c r="W69" s="203">
        <v>5.66</v>
      </c>
      <c r="X69" s="203">
        <v>2.0499999999999998</v>
      </c>
      <c r="Y69" s="203">
        <v>0</v>
      </c>
      <c r="Z69" s="203">
        <v>64.12</v>
      </c>
      <c r="AA69" s="203">
        <v>20.25</v>
      </c>
      <c r="AB69" s="203">
        <v>0</v>
      </c>
      <c r="AC69" s="203">
        <v>21.97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43.57</v>
      </c>
      <c r="AJ69" s="203">
        <v>0</v>
      </c>
      <c r="AK69" s="203">
        <v>16.89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14.3</v>
      </c>
      <c r="D70" s="203">
        <v>4.1500000000000004</v>
      </c>
      <c r="E70" s="203">
        <v>0</v>
      </c>
      <c r="F70" s="203">
        <v>7.15</v>
      </c>
      <c r="G70" s="203">
        <v>23.37</v>
      </c>
      <c r="H70" s="203">
        <v>0</v>
      </c>
      <c r="I70" s="203">
        <v>29.36</v>
      </c>
      <c r="J70" s="203">
        <v>0.96</v>
      </c>
      <c r="K70" s="203">
        <v>160.79</v>
      </c>
      <c r="L70" s="203">
        <v>60.15</v>
      </c>
      <c r="M70" s="203">
        <v>1.97</v>
      </c>
      <c r="N70" s="203">
        <v>1.64</v>
      </c>
      <c r="O70" s="203">
        <v>2.3199999999999998</v>
      </c>
      <c r="P70" s="203">
        <v>0.77</v>
      </c>
      <c r="Q70" s="203">
        <v>5.58</v>
      </c>
      <c r="R70" s="203">
        <v>10.62</v>
      </c>
      <c r="S70" s="203">
        <v>0</v>
      </c>
      <c r="T70" s="203">
        <v>0</v>
      </c>
      <c r="U70" s="203">
        <v>1.31</v>
      </c>
      <c r="V70" s="203">
        <v>7.97</v>
      </c>
      <c r="W70" s="203">
        <v>5.66</v>
      </c>
      <c r="X70" s="203">
        <v>2.0499999999999998</v>
      </c>
      <c r="Y70" s="203">
        <v>0</v>
      </c>
      <c r="Z70" s="203">
        <v>64.12</v>
      </c>
      <c r="AA70" s="203">
        <v>20.25</v>
      </c>
      <c r="AB70" s="203">
        <v>0</v>
      </c>
      <c r="AC70" s="203">
        <v>21.97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43.57</v>
      </c>
      <c r="AJ70" s="203">
        <v>0</v>
      </c>
      <c r="AK70" s="203">
        <v>16.89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14.3</v>
      </c>
      <c r="D71" s="203">
        <v>4.1500000000000004</v>
      </c>
      <c r="E71" s="203">
        <v>0</v>
      </c>
      <c r="F71" s="203">
        <v>7.15</v>
      </c>
      <c r="G71" s="203">
        <v>23.37</v>
      </c>
      <c r="H71" s="203">
        <v>0</v>
      </c>
      <c r="I71" s="203">
        <v>29.36</v>
      </c>
      <c r="J71" s="203">
        <v>0.96</v>
      </c>
      <c r="K71" s="203">
        <v>160.79</v>
      </c>
      <c r="L71" s="203">
        <v>60.15</v>
      </c>
      <c r="M71" s="203">
        <v>1.97</v>
      </c>
      <c r="N71" s="203">
        <v>1.64</v>
      </c>
      <c r="O71" s="203">
        <v>2.3199999999999998</v>
      </c>
      <c r="P71" s="203">
        <v>0.77</v>
      </c>
      <c r="Q71" s="203">
        <v>5.58</v>
      </c>
      <c r="R71" s="203">
        <v>10.62</v>
      </c>
      <c r="S71" s="203">
        <v>0</v>
      </c>
      <c r="T71" s="203">
        <v>0</v>
      </c>
      <c r="U71" s="203">
        <v>1.31</v>
      </c>
      <c r="V71" s="203">
        <v>7.97</v>
      </c>
      <c r="W71" s="203">
        <v>5.66</v>
      </c>
      <c r="X71" s="203">
        <v>2.0499999999999998</v>
      </c>
      <c r="Y71" s="203">
        <v>0</v>
      </c>
      <c r="Z71" s="203">
        <v>64.12</v>
      </c>
      <c r="AA71" s="203">
        <v>20.25</v>
      </c>
      <c r="AB71" s="203">
        <v>0</v>
      </c>
      <c r="AC71" s="203">
        <v>21.97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44.42</v>
      </c>
      <c r="AJ71" s="203">
        <v>0</v>
      </c>
      <c r="AK71" s="203">
        <v>19.05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14.3</v>
      </c>
      <c r="D72" s="203">
        <v>4.1500000000000004</v>
      </c>
      <c r="E72" s="203">
        <v>0</v>
      </c>
      <c r="F72" s="203">
        <v>7.15</v>
      </c>
      <c r="G72" s="203">
        <v>23.37</v>
      </c>
      <c r="H72" s="203">
        <v>0</v>
      </c>
      <c r="I72" s="203">
        <v>29.36</v>
      </c>
      <c r="J72" s="203">
        <v>0.96</v>
      </c>
      <c r="K72" s="203">
        <v>160.79</v>
      </c>
      <c r="L72" s="203">
        <v>60.15</v>
      </c>
      <c r="M72" s="203">
        <v>1.97</v>
      </c>
      <c r="N72" s="203">
        <v>1.64</v>
      </c>
      <c r="O72" s="203">
        <v>2.3199999999999998</v>
      </c>
      <c r="P72" s="203">
        <v>0.77</v>
      </c>
      <c r="Q72" s="203">
        <v>5.58</v>
      </c>
      <c r="R72" s="203">
        <v>10.62</v>
      </c>
      <c r="S72" s="203">
        <v>0</v>
      </c>
      <c r="T72" s="203">
        <v>0</v>
      </c>
      <c r="U72" s="203">
        <v>1.31</v>
      </c>
      <c r="V72" s="203">
        <v>7.97</v>
      </c>
      <c r="W72" s="203">
        <v>5.66</v>
      </c>
      <c r="X72" s="203">
        <v>2.0499999999999998</v>
      </c>
      <c r="Y72" s="203">
        <v>0</v>
      </c>
      <c r="Z72" s="203">
        <v>64.12</v>
      </c>
      <c r="AA72" s="203">
        <v>20.25</v>
      </c>
      <c r="AB72" s="203">
        <v>0</v>
      </c>
      <c r="AC72" s="203">
        <v>22.13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44.42</v>
      </c>
      <c r="AJ72" s="203">
        <v>0</v>
      </c>
      <c r="AK72" s="203">
        <v>23.77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14.3</v>
      </c>
      <c r="D73" s="203">
        <v>4.1500000000000004</v>
      </c>
      <c r="E73" s="203">
        <v>0</v>
      </c>
      <c r="F73" s="203">
        <v>7.15</v>
      </c>
      <c r="G73" s="203">
        <v>23.37</v>
      </c>
      <c r="H73" s="203">
        <v>0</v>
      </c>
      <c r="I73" s="203">
        <v>29.36</v>
      </c>
      <c r="J73" s="203">
        <v>0.96</v>
      </c>
      <c r="K73" s="203">
        <v>160.79</v>
      </c>
      <c r="L73" s="203">
        <v>60.15</v>
      </c>
      <c r="M73" s="203">
        <v>1.97</v>
      </c>
      <c r="N73" s="203">
        <v>1.64</v>
      </c>
      <c r="O73" s="203">
        <v>2.3199999999999998</v>
      </c>
      <c r="P73" s="203">
        <v>0.77</v>
      </c>
      <c r="Q73" s="203">
        <v>5.58</v>
      </c>
      <c r="R73" s="203">
        <v>10.62</v>
      </c>
      <c r="S73" s="203">
        <v>0</v>
      </c>
      <c r="T73" s="203">
        <v>0</v>
      </c>
      <c r="U73" s="203">
        <v>1.31</v>
      </c>
      <c r="V73" s="203">
        <v>7.97</v>
      </c>
      <c r="W73" s="203">
        <v>5.66</v>
      </c>
      <c r="X73" s="203">
        <v>2.0499999999999998</v>
      </c>
      <c r="Y73" s="203">
        <v>0</v>
      </c>
      <c r="Z73" s="203">
        <v>64.12</v>
      </c>
      <c r="AA73" s="203">
        <v>20.25</v>
      </c>
      <c r="AB73" s="203">
        <v>0</v>
      </c>
      <c r="AC73" s="203">
        <v>22.13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44.42</v>
      </c>
      <c r="AJ73" s="203">
        <v>0</v>
      </c>
      <c r="AK73" s="203">
        <v>20.51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14.3</v>
      </c>
      <c r="D74" s="203">
        <v>4.1500000000000004</v>
      </c>
      <c r="E74" s="203">
        <v>0</v>
      </c>
      <c r="F74" s="203">
        <v>7.15</v>
      </c>
      <c r="G74" s="203">
        <v>23.37</v>
      </c>
      <c r="H74" s="203">
        <v>0</v>
      </c>
      <c r="I74" s="203">
        <v>29.36</v>
      </c>
      <c r="J74" s="203">
        <v>0.96</v>
      </c>
      <c r="K74" s="203">
        <v>160.79</v>
      </c>
      <c r="L74" s="203">
        <v>60.15</v>
      </c>
      <c r="M74" s="203">
        <v>1.97</v>
      </c>
      <c r="N74" s="203">
        <v>1.64</v>
      </c>
      <c r="O74" s="203">
        <v>2.3199999999999998</v>
      </c>
      <c r="P74" s="203">
        <v>0.77</v>
      </c>
      <c r="Q74" s="203">
        <v>5.58</v>
      </c>
      <c r="R74" s="203">
        <v>10.62</v>
      </c>
      <c r="S74" s="203">
        <v>0</v>
      </c>
      <c r="T74" s="203">
        <v>0</v>
      </c>
      <c r="U74" s="203">
        <v>1.31</v>
      </c>
      <c r="V74" s="203">
        <v>7.97</v>
      </c>
      <c r="W74" s="203">
        <v>5.66</v>
      </c>
      <c r="X74" s="203">
        <v>2.0499999999999998</v>
      </c>
      <c r="Y74" s="203">
        <v>0</v>
      </c>
      <c r="Z74" s="203">
        <v>64.12</v>
      </c>
      <c r="AA74" s="203">
        <v>20.25</v>
      </c>
      <c r="AB74" s="203">
        <v>0</v>
      </c>
      <c r="AC74" s="203">
        <v>22.13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44.42</v>
      </c>
      <c r="AJ74" s="203">
        <v>0</v>
      </c>
      <c r="AK74" s="203">
        <v>20.51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14.3</v>
      </c>
      <c r="D75" s="203">
        <v>4.1500000000000004</v>
      </c>
      <c r="E75" s="203">
        <v>0</v>
      </c>
      <c r="F75" s="203">
        <v>7.15</v>
      </c>
      <c r="G75" s="203">
        <v>23.37</v>
      </c>
      <c r="H75" s="203">
        <v>0</v>
      </c>
      <c r="I75" s="203">
        <v>29.36</v>
      </c>
      <c r="J75" s="203">
        <v>0.96</v>
      </c>
      <c r="K75" s="203">
        <v>160.79</v>
      </c>
      <c r="L75" s="203">
        <v>59.99</v>
      </c>
      <c r="M75" s="203">
        <v>1.97</v>
      </c>
      <c r="N75" s="203">
        <v>1.64</v>
      </c>
      <c r="O75" s="203">
        <v>2.3199999999999998</v>
      </c>
      <c r="P75" s="203">
        <v>0.77</v>
      </c>
      <c r="Q75" s="203">
        <v>5.58</v>
      </c>
      <c r="R75" s="203">
        <v>10.62</v>
      </c>
      <c r="S75" s="203">
        <v>0</v>
      </c>
      <c r="T75" s="203">
        <v>0</v>
      </c>
      <c r="U75" s="203">
        <v>1.31</v>
      </c>
      <c r="V75" s="203">
        <v>0.25</v>
      </c>
      <c r="W75" s="203">
        <v>5.66</v>
      </c>
      <c r="X75" s="203">
        <v>2.0499999999999998</v>
      </c>
      <c r="Y75" s="203">
        <v>0</v>
      </c>
      <c r="Z75" s="203">
        <v>9.2100000000000009</v>
      </c>
      <c r="AA75" s="203">
        <v>1.25</v>
      </c>
      <c r="AB75" s="203">
        <v>0</v>
      </c>
      <c r="AC75" s="203">
        <v>22.13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43.85</v>
      </c>
      <c r="AJ75" s="203">
        <v>0</v>
      </c>
      <c r="AK75" s="203">
        <v>20.51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14.3</v>
      </c>
      <c r="D76" s="203">
        <v>4.1500000000000004</v>
      </c>
      <c r="E76" s="203">
        <v>0</v>
      </c>
      <c r="F76" s="203">
        <v>7.15</v>
      </c>
      <c r="G76" s="203">
        <v>23.37</v>
      </c>
      <c r="H76" s="203">
        <v>0</v>
      </c>
      <c r="I76" s="203">
        <v>29.36</v>
      </c>
      <c r="J76" s="203">
        <v>0.96</v>
      </c>
      <c r="K76" s="203">
        <v>160.79</v>
      </c>
      <c r="L76" s="203">
        <v>59.99</v>
      </c>
      <c r="M76" s="203">
        <v>1.97</v>
      </c>
      <c r="N76" s="203">
        <v>1.64</v>
      </c>
      <c r="O76" s="203">
        <v>2.3199999999999998</v>
      </c>
      <c r="P76" s="203">
        <v>0.77</v>
      </c>
      <c r="Q76" s="203">
        <v>5.58</v>
      </c>
      <c r="R76" s="203">
        <v>10.62</v>
      </c>
      <c r="S76" s="203">
        <v>0</v>
      </c>
      <c r="T76" s="203">
        <v>0</v>
      </c>
      <c r="U76" s="203">
        <v>1.31</v>
      </c>
      <c r="V76" s="203">
        <v>0.25</v>
      </c>
      <c r="W76" s="203">
        <v>5.66</v>
      </c>
      <c r="X76" s="203">
        <v>2.0499999999999998</v>
      </c>
      <c r="Y76" s="203">
        <v>0</v>
      </c>
      <c r="Z76" s="203">
        <v>3.86</v>
      </c>
      <c r="AA76" s="203">
        <v>1.25</v>
      </c>
      <c r="AB76" s="203">
        <v>0</v>
      </c>
      <c r="AC76" s="203">
        <v>22.13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43.85</v>
      </c>
      <c r="AJ76" s="203">
        <v>0</v>
      </c>
      <c r="AK76" s="203">
        <v>20.51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14.3</v>
      </c>
      <c r="D77" s="203">
        <v>4.1500000000000004</v>
      </c>
      <c r="E77" s="203">
        <v>0</v>
      </c>
      <c r="F77" s="203">
        <v>7.15</v>
      </c>
      <c r="G77" s="203">
        <v>23.37</v>
      </c>
      <c r="H77" s="203">
        <v>0</v>
      </c>
      <c r="I77" s="203">
        <v>29.36</v>
      </c>
      <c r="J77" s="203">
        <v>0.96</v>
      </c>
      <c r="K77" s="203">
        <v>160.79</v>
      </c>
      <c r="L77" s="203">
        <v>59.99</v>
      </c>
      <c r="M77" s="203">
        <v>1.97</v>
      </c>
      <c r="N77" s="203">
        <v>1.64</v>
      </c>
      <c r="O77" s="203">
        <v>2.3199999999999998</v>
      </c>
      <c r="P77" s="203">
        <v>0.77</v>
      </c>
      <c r="Q77" s="203">
        <v>6.1</v>
      </c>
      <c r="R77" s="203">
        <v>11.62</v>
      </c>
      <c r="S77" s="203">
        <v>0</v>
      </c>
      <c r="T77" s="203">
        <v>0</v>
      </c>
      <c r="U77" s="203">
        <v>1.31</v>
      </c>
      <c r="V77" s="203">
        <v>7.97</v>
      </c>
      <c r="W77" s="203">
        <v>1.01</v>
      </c>
      <c r="X77" s="203">
        <v>2.0499999999999998</v>
      </c>
      <c r="Y77" s="203">
        <v>0</v>
      </c>
      <c r="Z77" s="203">
        <v>3.86</v>
      </c>
      <c r="AA77" s="203">
        <v>1.94</v>
      </c>
      <c r="AB77" s="203">
        <v>0</v>
      </c>
      <c r="AC77" s="203">
        <v>21.32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43.85</v>
      </c>
      <c r="AJ77" s="203">
        <v>0</v>
      </c>
      <c r="AK77" s="203">
        <v>20.51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14.3</v>
      </c>
      <c r="D78" s="203">
        <v>4.1500000000000004</v>
      </c>
      <c r="E78" s="203">
        <v>0</v>
      </c>
      <c r="F78" s="203">
        <v>7.15</v>
      </c>
      <c r="G78" s="203">
        <v>23.37</v>
      </c>
      <c r="H78" s="203">
        <v>0</v>
      </c>
      <c r="I78" s="203">
        <v>29.36</v>
      </c>
      <c r="J78" s="203">
        <v>0.96</v>
      </c>
      <c r="K78" s="203">
        <v>160.79</v>
      </c>
      <c r="L78" s="203">
        <v>60.15</v>
      </c>
      <c r="M78" s="203">
        <v>1.97</v>
      </c>
      <c r="N78" s="203">
        <v>1.64</v>
      </c>
      <c r="O78" s="203">
        <v>2.3199999999999998</v>
      </c>
      <c r="P78" s="203">
        <v>0.77</v>
      </c>
      <c r="Q78" s="203">
        <v>6.67</v>
      </c>
      <c r="R78" s="203">
        <v>11.84</v>
      </c>
      <c r="S78" s="203">
        <v>0</v>
      </c>
      <c r="T78" s="203">
        <v>0</v>
      </c>
      <c r="U78" s="203">
        <v>1.31</v>
      </c>
      <c r="V78" s="203">
        <v>7.97</v>
      </c>
      <c r="W78" s="203">
        <v>1.01</v>
      </c>
      <c r="X78" s="203">
        <v>2.0499999999999998</v>
      </c>
      <c r="Y78" s="203">
        <v>0</v>
      </c>
      <c r="Z78" s="203">
        <v>3.86</v>
      </c>
      <c r="AA78" s="203">
        <v>1.94</v>
      </c>
      <c r="AB78" s="203">
        <v>0</v>
      </c>
      <c r="AC78" s="203">
        <v>21.32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43.85</v>
      </c>
      <c r="AJ78" s="203">
        <v>0</v>
      </c>
      <c r="AK78" s="203">
        <v>24.62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14.3</v>
      </c>
      <c r="D79" s="203">
        <v>4.1500000000000004</v>
      </c>
      <c r="E79" s="203">
        <v>0</v>
      </c>
      <c r="F79" s="203">
        <v>7.15</v>
      </c>
      <c r="G79" s="203">
        <v>23.37</v>
      </c>
      <c r="H79" s="203">
        <v>0</v>
      </c>
      <c r="I79" s="203">
        <v>29.36</v>
      </c>
      <c r="J79" s="203">
        <v>0.96</v>
      </c>
      <c r="K79" s="203">
        <v>160.79</v>
      </c>
      <c r="L79" s="203">
        <v>60.15</v>
      </c>
      <c r="M79" s="203">
        <v>1.97</v>
      </c>
      <c r="N79" s="203">
        <v>1.64</v>
      </c>
      <c r="O79" s="203">
        <v>2.3199999999999998</v>
      </c>
      <c r="P79" s="203">
        <v>0.77</v>
      </c>
      <c r="Q79" s="203">
        <v>6.67</v>
      </c>
      <c r="R79" s="203">
        <v>11.84</v>
      </c>
      <c r="S79" s="203">
        <v>0</v>
      </c>
      <c r="T79" s="203">
        <v>0</v>
      </c>
      <c r="U79" s="203">
        <v>1.31</v>
      </c>
      <c r="V79" s="203">
        <v>7.97</v>
      </c>
      <c r="W79" s="203">
        <v>1.01</v>
      </c>
      <c r="X79" s="203">
        <v>8.1</v>
      </c>
      <c r="Y79" s="203">
        <v>0</v>
      </c>
      <c r="Z79" s="203">
        <v>3.86</v>
      </c>
      <c r="AA79" s="203">
        <v>20.25</v>
      </c>
      <c r="AB79" s="203">
        <v>0</v>
      </c>
      <c r="AC79" s="203">
        <v>21.32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43.85</v>
      </c>
      <c r="AJ79" s="203">
        <v>0</v>
      </c>
      <c r="AK79" s="203">
        <v>24.62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14.3</v>
      </c>
      <c r="D80" s="203">
        <v>4.1500000000000004</v>
      </c>
      <c r="E80" s="203">
        <v>0</v>
      </c>
      <c r="F80" s="203">
        <v>7.15</v>
      </c>
      <c r="G80" s="203">
        <v>23.37</v>
      </c>
      <c r="H80" s="203">
        <v>0</v>
      </c>
      <c r="I80" s="203">
        <v>29.36</v>
      </c>
      <c r="J80" s="203">
        <v>0.96</v>
      </c>
      <c r="K80" s="203">
        <v>160.79</v>
      </c>
      <c r="L80" s="203">
        <v>60.15</v>
      </c>
      <c r="M80" s="203">
        <v>1.97</v>
      </c>
      <c r="N80" s="203">
        <v>1.64</v>
      </c>
      <c r="O80" s="203">
        <v>2.3199999999999998</v>
      </c>
      <c r="P80" s="203">
        <v>0.77</v>
      </c>
      <c r="Q80" s="203">
        <v>6.67</v>
      </c>
      <c r="R80" s="203">
        <v>11.84</v>
      </c>
      <c r="S80" s="203">
        <v>0</v>
      </c>
      <c r="T80" s="203">
        <v>0</v>
      </c>
      <c r="U80" s="203">
        <v>1.31</v>
      </c>
      <c r="V80" s="203">
        <v>7.97</v>
      </c>
      <c r="W80" s="203">
        <v>1.01</v>
      </c>
      <c r="X80" s="203">
        <v>8.1</v>
      </c>
      <c r="Y80" s="203">
        <v>0</v>
      </c>
      <c r="Z80" s="203">
        <v>3.86</v>
      </c>
      <c r="AA80" s="203">
        <v>20.25</v>
      </c>
      <c r="AB80" s="203">
        <v>0</v>
      </c>
      <c r="AC80" s="203">
        <v>21.32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43.85</v>
      </c>
      <c r="AJ80" s="203">
        <v>0</v>
      </c>
      <c r="AK80" s="203">
        <v>24.62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14.3</v>
      </c>
      <c r="D81" s="203">
        <v>4.1500000000000004</v>
      </c>
      <c r="E81" s="203">
        <v>0</v>
      </c>
      <c r="F81" s="203">
        <v>7.15</v>
      </c>
      <c r="G81" s="203">
        <v>23.37</v>
      </c>
      <c r="H81" s="203">
        <v>0</v>
      </c>
      <c r="I81" s="203">
        <v>29.36</v>
      </c>
      <c r="J81" s="203">
        <v>0.96</v>
      </c>
      <c r="K81" s="203">
        <v>160.79</v>
      </c>
      <c r="L81" s="203">
        <v>60.15</v>
      </c>
      <c r="M81" s="203">
        <v>1.97</v>
      </c>
      <c r="N81" s="203">
        <v>1.64</v>
      </c>
      <c r="O81" s="203">
        <v>2.3199999999999998</v>
      </c>
      <c r="P81" s="203">
        <v>0.77</v>
      </c>
      <c r="Q81" s="203">
        <v>6.67</v>
      </c>
      <c r="R81" s="203">
        <v>11.84</v>
      </c>
      <c r="S81" s="203">
        <v>0</v>
      </c>
      <c r="T81" s="203">
        <v>0</v>
      </c>
      <c r="U81" s="203">
        <v>1.31</v>
      </c>
      <c r="V81" s="203">
        <v>7.97</v>
      </c>
      <c r="W81" s="203">
        <v>1.01</v>
      </c>
      <c r="X81" s="203">
        <v>2.0499999999999998</v>
      </c>
      <c r="Y81" s="203">
        <v>0</v>
      </c>
      <c r="Z81" s="203">
        <v>3.86</v>
      </c>
      <c r="AA81" s="203">
        <v>20.25</v>
      </c>
      <c r="AB81" s="203">
        <v>0</v>
      </c>
      <c r="AC81" s="203">
        <v>21.32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43.85</v>
      </c>
      <c r="AJ81" s="203">
        <v>0</v>
      </c>
      <c r="AK81" s="203">
        <v>24.62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14.3</v>
      </c>
      <c r="D82" s="203">
        <v>4.1500000000000004</v>
      </c>
      <c r="E82" s="203">
        <v>0</v>
      </c>
      <c r="F82" s="203">
        <v>7.15</v>
      </c>
      <c r="G82" s="203">
        <v>23.37</v>
      </c>
      <c r="H82" s="203">
        <v>0</v>
      </c>
      <c r="I82" s="203">
        <v>29.36</v>
      </c>
      <c r="J82" s="203">
        <v>0.96</v>
      </c>
      <c r="K82" s="203">
        <v>160.79</v>
      </c>
      <c r="L82" s="203">
        <v>60.15</v>
      </c>
      <c r="M82" s="203">
        <v>1.97</v>
      </c>
      <c r="N82" s="203">
        <v>1.64</v>
      </c>
      <c r="O82" s="203">
        <v>2.3199999999999998</v>
      </c>
      <c r="P82" s="203">
        <v>0.77</v>
      </c>
      <c r="Q82" s="203">
        <v>6.67</v>
      </c>
      <c r="R82" s="203">
        <v>11.84</v>
      </c>
      <c r="S82" s="203">
        <v>0</v>
      </c>
      <c r="T82" s="203">
        <v>0</v>
      </c>
      <c r="U82" s="203">
        <v>1.31</v>
      </c>
      <c r="V82" s="203">
        <v>7.97</v>
      </c>
      <c r="W82" s="203">
        <v>1.01</v>
      </c>
      <c r="X82" s="203">
        <v>2.0499999999999998</v>
      </c>
      <c r="Y82" s="203">
        <v>0</v>
      </c>
      <c r="Z82" s="203">
        <v>3.86</v>
      </c>
      <c r="AA82" s="203">
        <v>20.25</v>
      </c>
      <c r="AB82" s="203">
        <v>0</v>
      </c>
      <c r="AC82" s="203">
        <v>21.32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43.85</v>
      </c>
      <c r="AJ82" s="203">
        <v>0</v>
      </c>
      <c r="AK82" s="203">
        <v>24.62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14.3</v>
      </c>
      <c r="D83" s="203">
        <v>4.1500000000000004</v>
      </c>
      <c r="E83" s="203">
        <v>0</v>
      </c>
      <c r="F83" s="203">
        <v>7.15</v>
      </c>
      <c r="G83" s="203">
        <v>23.37</v>
      </c>
      <c r="H83" s="203">
        <v>0</v>
      </c>
      <c r="I83" s="203">
        <v>29.36</v>
      </c>
      <c r="J83" s="203">
        <v>0.96</v>
      </c>
      <c r="K83" s="203">
        <v>160.79</v>
      </c>
      <c r="L83" s="203">
        <v>60.15</v>
      </c>
      <c r="M83" s="203">
        <v>1.97</v>
      </c>
      <c r="N83" s="203">
        <v>1.64</v>
      </c>
      <c r="O83" s="203">
        <v>2.3199999999999998</v>
      </c>
      <c r="P83" s="203">
        <v>0.77</v>
      </c>
      <c r="Q83" s="203">
        <v>6.67</v>
      </c>
      <c r="R83" s="203">
        <v>11.84</v>
      </c>
      <c r="S83" s="203">
        <v>0</v>
      </c>
      <c r="T83" s="203">
        <v>0</v>
      </c>
      <c r="U83" s="203">
        <v>1.31</v>
      </c>
      <c r="V83" s="203">
        <v>7.97</v>
      </c>
      <c r="W83" s="203">
        <v>1.01</v>
      </c>
      <c r="X83" s="203">
        <v>11.54</v>
      </c>
      <c r="Y83" s="203">
        <v>0</v>
      </c>
      <c r="Z83" s="203">
        <v>3.86</v>
      </c>
      <c r="AA83" s="203">
        <v>20.25</v>
      </c>
      <c r="AB83" s="203">
        <v>0</v>
      </c>
      <c r="AC83" s="203">
        <v>21.32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43.85</v>
      </c>
      <c r="AJ83" s="203">
        <v>0</v>
      </c>
      <c r="AK83" s="203">
        <v>24.62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14.3</v>
      </c>
      <c r="D84" s="203">
        <v>4.1500000000000004</v>
      </c>
      <c r="E84" s="203">
        <v>0</v>
      </c>
      <c r="F84" s="203">
        <v>7.15</v>
      </c>
      <c r="G84" s="203">
        <v>23.37</v>
      </c>
      <c r="H84" s="203">
        <v>0</v>
      </c>
      <c r="I84" s="203">
        <v>29.36</v>
      </c>
      <c r="J84" s="203">
        <v>0.96</v>
      </c>
      <c r="K84" s="203">
        <v>160.79</v>
      </c>
      <c r="L84" s="203">
        <v>60.15</v>
      </c>
      <c r="M84" s="203">
        <v>1.97</v>
      </c>
      <c r="N84" s="203">
        <v>1.64</v>
      </c>
      <c r="O84" s="203">
        <v>2.3199999999999998</v>
      </c>
      <c r="P84" s="203">
        <v>0.77</v>
      </c>
      <c r="Q84" s="203">
        <v>6.67</v>
      </c>
      <c r="R84" s="203">
        <v>11.84</v>
      </c>
      <c r="S84" s="203">
        <v>0</v>
      </c>
      <c r="T84" s="203">
        <v>0</v>
      </c>
      <c r="U84" s="203">
        <v>1.31</v>
      </c>
      <c r="V84" s="203">
        <v>7.97</v>
      </c>
      <c r="W84" s="203">
        <v>1.01</v>
      </c>
      <c r="X84" s="203">
        <v>11.54</v>
      </c>
      <c r="Y84" s="203">
        <v>0</v>
      </c>
      <c r="Z84" s="203">
        <v>3.86</v>
      </c>
      <c r="AA84" s="203">
        <v>20.25</v>
      </c>
      <c r="AB84" s="203">
        <v>0</v>
      </c>
      <c r="AC84" s="203">
        <v>27.27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46.92</v>
      </c>
      <c r="AJ84" s="203">
        <v>0</v>
      </c>
      <c r="AK84" s="203">
        <v>24.62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14.3</v>
      </c>
      <c r="D85" s="203">
        <v>4.1500000000000004</v>
      </c>
      <c r="E85" s="203">
        <v>0</v>
      </c>
      <c r="F85" s="203">
        <v>7.15</v>
      </c>
      <c r="G85" s="203">
        <v>23.37</v>
      </c>
      <c r="H85" s="203">
        <v>0</v>
      </c>
      <c r="I85" s="203">
        <v>29.36</v>
      </c>
      <c r="J85" s="203">
        <v>0.96</v>
      </c>
      <c r="K85" s="203">
        <v>160.79</v>
      </c>
      <c r="L85" s="203">
        <v>60.15</v>
      </c>
      <c r="M85" s="203">
        <v>1.97</v>
      </c>
      <c r="N85" s="203">
        <v>1.64</v>
      </c>
      <c r="O85" s="203">
        <v>2.3199999999999998</v>
      </c>
      <c r="P85" s="203">
        <v>0.77</v>
      </c>
      <c r="Q85" s="203">
        <v>6.67</v>
      </c>
      <c r="R85" s="203">
        <v>11.84</v>
      </c>
      <c r="S85" s="203">
        <v>0</v>
      </c>
      <c r="T85" s="203">
        <v>0</v>
      </c>
      <c r="U85" s="203">
        <v>1.29</v>
      </c>
      <c r="V85" s="203">
        <v>7.97</v>
      </c>
      <c r="W85" s="203">
        <v>1.01</v>
      </c>
      <c r="X85" s="203">
        <v>11.54</v>
      </c>
      <c r="Y85" s="203">
        <v>0</v>
      </c>
      <c r="Z85" s="203">
        <v>3.86</v>
      </c>
      <c r="AA85" s="203">
        <v>20.25</v>
      </c>
      <c r="AB85" s="203">
        <v>0</v>
      </c>
      <c r="AC85" s="203">
        <v>27.27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47.24</v>
      </c>
      <c r="AJ85" s="203">
        <v>0</v>
      </c>
      <c r="AK85" s="203">
        <v>24.62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14.3</v>
      </c>
      <c r="D86" s="203">
        <v>4.1500000000000004</v>
      </c>
      <c r="E86" s="203">
        <v>0</v>
      </c>
      <c r="F86" s="203">
        <v>7.15</v>
      </c>
      <c r="G86" s="203">
        <v>23.37</v>
      </c>
      <c r="H86" s="203">
        <v>0</v>
      </c>
      <c r="I86" s="203">
        <v>29.36</v>
      </c>
      <c r="J86" s="203">
        <v>0.96</v>
      </c>
      <c r="K86" s="203">
        <v>160.79</v>
      </c>
      <c r="L86" s="203">
        <v>60.15</v>
      </c>
      <c r="M86" s="203">
        <v>1.97</v>
      </c>
      <c r="N86" s="203">
        <v>1.64</v>
      </c>
      <c r="O86" s="203">
        <v>2.3199999999999998</v>
      </c>
      <c r="P86" s="203">
        <v>0.77</v>
      </c>
      <c r="Q86" s="203">
        <v>6.67</v>
      </c>
      <c r="R86" s="203">
        <v>11.84</v>
      </c>
      <c r="S86" s="203">
        <v>0</v>
      </c>
      <c r="T86" s="203">
        <v>0</v>
      </c>
      <c r="U86" s="203">
        <v>1.29</v>
      </c>
      <c r="V86" s="203">
        <v>7.97</v>
      </c>
      <c r="W86" s="203">
        <v>1.01</v>
      </c>
      <c r="X86" s="203">
        <v>11.54</v>
      </c>
      <c r="Y86" s="203">
        <v>0</v>
      </c>
      <c r="Z86" s="203">
        <v>3.86</v>
      </c>
      <c r="AA86" s="203">
        <v>20.25</v>
      </c>
      <c r="AB86" s="203">
        <v>0</v>
      </c>
      <c r="AC86" s="203">
        <v>27.27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46.92</v>
      </c>
      <c r="AJ86" s="203">
        <v>0</v>
      </c>
      <c r="AK86" s="203">
        <v>24.62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14.3</v>
      </c>
      <c r="D87" s="203">
        <v>4.1500000000000004</v>
      </c>
      <c r="E87" s="203">
        <v>0</v>
      </c>
      <c r="F87" s="203">
        <v>7.15</v>
      </c>
      <c r="G87" s="203">
        <v>23.37</v>
      </c>
      <c r="H87" s="203">
        <v>0</v>
      </c>
      <c r="I87" s="203">
        <v>29.36</v>
      </c>
      <c r="J87" s="203">
        <v>0.96</v>
      </c>
      <c r="K87" s="203">
        <v>160.79</v>
      </c>
      <c r="L87" s="203">
        <v>60.15</v>
      </c>
      <c r="M87" s="203">
        <v>1.97</v>
      </c>
      <c r="N87" s="203">
        <v>1.64</v>
      </c>
      <c r="O87" s="203">
        <v>2.3199999999999998</v>
      </c>
      <c r="P87" s="203">
        <v>0.77</v>
      </c>
      <c r="Q87" s="203">
        <v>6.67</v>
      </c>
      <c r="R87" s="203">
        <v>11.84</v>
      </c>
      <c r="S87" s="203">
        <v>0</v>
      </c>
      <c r="T87" s="203">
        <v>0</v>
      </c>
      <c r="U87" s="203">
        <v>1.29</v>
      </c>
      <c r="V87" s="203">
        <v>7.97</v>
      </c>
      <c r="W87" s="203">
        <v>1.01</v>
      </c>
      <c r="X87" s="203">
        <v>11.54</v>
      </c>
      <c r="Y87" s="203">
        <v>0</v>
      </c>
      <c r="Z87" s="203">
        <v>3.86</v>
      </c>
      <c r="AA87" s="203">
        <v>20.25</v>
      </c>
      <c r="AB87" s="203">
        <v>0</v>
      </c>
      <c r="AC87" s="203">
        <v>27.27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47.32</v>
      </c>
      <c r="AJ87" s="203">
        <v>0</v>
      </c>
      <c r="AK87" s="203">
        <v>24.62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14.3</v>
      </c>
      <c r="D88" s="203">
        <v>4.1500000000000004</v>
      </c>
      <c r="E88" s="203">
        <v>0</v>
      </c>
      <c r="F88" s="203">
        <v>7.15</v>
      </c>
      <c r="G88" s="203">
        <v>23.37</v>
      </c>
      <c r="H88" s="203">
        <v>0</v>
      </c>
      <c r="I88" s="203">
        <v>29.36</v>
      </c>
      <c r="J88" s="203">
        <v>0.96</v>
      </c>
      <c r="K88" s="203">
        <v>160.79</v>
      </c>
      <c r="L88" s="203">
        <v>60.15</v>
      </c>
      <c r="M88" s="203">
        <v>1.97</v>
      </c>
      <c r="N88" s="203">
        <v>1.64</v>
      </c>
      <c r="O88" s="203">
        <v>2.3199999999999998</v>
      </c>
      <c r="P88" s="203">
        <v>0.77</v>
      </c>
      <c r="Q88" s="203">
        <v>6.67</v>
      </c>
      <c r="R88" s="203">
        <v>11.84</v>
      </c>
      <c r="S88" s="203">
        <v>0</v>
      </c>
      <c r="T88" s="203">
        <v>0</v>
      </c>
      <c r="U88" s="203">
        <v>1.29</v>
      </c>
      <c r="V88" s="203">
        <v>7.97</v>
      </c>
      <c r="W88" s="203">
        <v>1.01</v>
      </c>
      <c r="X88" s="203">
        <v>11.54</v>
      </c>
      <c r="Y88" s="203">
        <v>0</v>
      </c>
      <c r="Z88" s="203">
        <v>3.86</v>
      </c>
      <c r="AA88" s="203">
        <v>20.25</v>
      </c>
      <c r="AB88" s="203">
        <v>0</v>
      </c>
      <c r="AC88" s="203">
        <v>21.32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44.42</v>
      </c>
      <c r="AJ88" s="203">
        <v>0</v>
      </c>
      <c r="AK88" s="203">
        <v>24.62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14.3</v>
      </c>
      <c r="D89" s="203">
        <v>4.1500000000000004</v>
      </c>
      <c r="E89" s="203">
        <v>0</v>
      </c>
      <c r="F89" s="203">
        <v>7.15</v>
      </c>
      <c r="G89" s="203">
        <v>23.37</v>
      </c>
      <c r="H89" s="203">
        <v>0</v>
      </c>
      <c r="I89" s="203">
        <v>29.36</v>
      </c>
      <c r="J89" s="203">
        <v>0.96</v>
      </c>
      <c r="K89" s="203">
        <v>160.79</v>
      </c>
      <c r="L89" s="203">
        <v>60.15</v>
      </c>
      <c r="M89" s="203">
        <v>1.97</v>
      </c>
      <c r="N89" s="203">
        <v>1.64</v>
      </c>
      <c r="O89" s="203">
        <v>2.3199999999999998</v>
      </c>
      <c r="P89" s="203">
        <v>0.77</v>
      </c>
      <c r="Q89" s="203">
        <v>6.67</v>
      </c>
      <c r="R89" s="203">
        <v>11.84</v>
      </c>
      <c r="S89" s="203">
        <v>0</v>
      </c>
      <c r="T89" s="203">
        <v>0</v>
      </c>
      <c r="U89" s="203">
        <v>1.29</v>
      </c>
      <c r="V89" s="203">
        <v>7.97</v>
      </c>
      <c r="W89" s="203">
        <v>0.89</v>
      </c>
      <c r="X89" s="203">
        <v>7.43</v>
      </c>
      <c r="Y89" s="203">
        <v>0</v>
      </c>
      <c r="Z89" s="203">
        <v>3.86</v>
      </c>
      <c r="AA89" s="203">
        <v>20.25</v>
      </c>
      <c r="AB89" s="203">
        <v>0</v>
      </c>
      <c r="AC89" s="203">
        <v>21.32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44.42</v>
      </c>
      <c r="AJ89" s="203">
        <v>0</v>
      </c>
      <c r="AK89" s="203">
        <v>24.62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14.3</v>
      </c>
      <c r="D90" s="203">
        <v>4.1500000000000004</v>
      </c>
      <c r="E90" s="203">
        <v>0</v>
      </c>
      <c r="F90" s="203">
        <v>7.15</v>
      </c>
      <c r="G90" s="203">
        <v>23.37</v>
      </c>
      <c r="H90" s="203">
        <v>0</v>
      </c>
      <c r="I90" s="203">
        <v>29.36</v>
      </c>
      <c r="J90" s="203">
        <v>0.96</v>
      </c>
      <c r="K90" s="203">
        <v>160.79</v>
      </c>
      <c r="L90" s="203">
        <v>60.15</v>
      </c>
      <c r="M90" s="203">
        <v>1.97</v>
      </c>
      <c r="N90" s="203">
        <v>1.64</v>
      </c>
      <c r="O90" s="203">
        <v>2.3199999999999998</v>
      </c>
      <c r="P90" s="203">
        <v>0.77</v>
      </c>
      <c r="Q90" s="203">
        <v>6.67</v>
      </c>
      <c r="R90" s="203">
        <v>11.84</v>
      </c>
      <c r="S90" s="203">
        <v>0</v>
      </c>
      <c r="T90" s="203">
        <v>0</v>
      </c>
      <c r="U90" s="203">
        <v>1.29</v>
      </c>
      <c r="V90" s="203">
        <v>7.97</v>
      </c>
      <c r="W90" s="203">
        <v>0.89</v>
      </c>
      <c r="X90" s="203">
        <v>7.43</v>
      </c>
      <c r="Y90" s="203">
        <v>0</v>
      </c>
      <c r="Z90" s="203">
        <v>3.86</v>
      </c>
      <c r="AA90" s="203">
        <v>20.25</v>
      </c>
      <c r="AB90" s="203">
        <v>0</v>
      </c>
      <c r="AC90" s="203">
        <v>21.32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44.42</v>
      </c>
      <c r="AJ90" s="203">
        <v>0</v>
      </c>
      <c r="AK90" s="203">
        <v>24.62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14.3</v>
      </c>
      <c r="D91" s="203">
        <v>4.1500000000000004</v>
      </c>
      <c r="E91" s="203">
        <v>0</v>
      </c>
      <c r="F91" s="203">
        <v>7.15</v>
      </c>
      <c r="G91" s="203">
        <v>23.37</v>
      </c>
      <c r="H91" s="203">
        <v>0</v>
      </c>
      <c r="I91" s="203">
        <v>29.36</v>
      </c>
      <c r="J91" s="203">
        <v>0.96</v>
      </c>
      <c r="K91" s="203">
        <v>160.79</v>
      </c>
      <c r="L91" s="203">
        <v>60.15</v>
      </c>
      <c r="M91" s="203">
        <v>1.97</v>
      </c>
      <c r="N91" s="203">
        <v>1.64</v>
      </c>
      <c r="O91" s="203">
        <v>2.3199999999999998</v>
      </c>
      <c r="P91" s="203">
        <v>0.77</v>
      </c>
      <c r="Q91" s="203">
        <v>6.67</v>
      </c>
      <c r="R91" s="203">
        <v>11.84</v>
      </c>
      <c r="S91" s="203">
        <v>0</v>
      </c>
      <c r="T91" s="203">
        <v>0</v>
      </c>
      <c r="U91" s="203">
        <v>1.29</v>
      </c>
      <c r="V91" s="203">
        <v>7.97</v>
      </c>
      <c r="W91" s="203">
        <v>0.89</v>
      </c>
      <c r="X91" s="203">
        <v>2.0499999999999998</v>
      </c>
      <c r="Y91" s="203">
        <v>0</v>
      </c>
      <c r="Z91" s="203">
        <v>3.86</v>
      </c>
      <c r="AA91" s="203">
        <v>20.25</v>
      </c>
      <c r="AB91" s="203">
        <v>0</v>
      </c>
      <c r="AC91" s="203">
        <v>21.32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44.42</v>
      </c>
      <c r="AJ91" s="203">
        <v>0</v>
      </c>
      <c r="AK91" s="203">
        <v>24.62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14.3</v>
      </c>
      <c r="D92" s="203">
        <v>4.1500000000000004</v>
      </c>
      <c r="E92" s="203">
        <v>0</v>
      </c>
      <c r="F92" s="203">
        <v>7.15</v>
      </c>
      <c r="G92" s="203">
        <v>23.37</v>
      </c>
      <c r="H92" s="203">
        <v>0</v>
      </c>
      <c r="I92" s="203">
        <v>29.36</v>
      </c>
      <c r="J92" s="203">
        <v>0.96</v>
      </c>
      <c r="K92" s="203">
        <v>160.79</v>
      </c>
      <c r="L92" s="203">
        <v>60.15</v>
      </c>
      <c r="M92" s="203">
        <v>1.97</v>
      </c>
      <c r="N92" s="203">
        <v>1.64</v>
      </c>
      <c r="O92" s="203">
        <v>2.3199999999999998</v>
      </c>
      <c r="P92" s="203">
        <v>0.77</v>
      </c>
      <c r="Q92" s="203">
        <v>6.67</v>
      </c>
      <c r="R92" s="203">
        <v>11.84</v>
      </c>
      <c r="S92" s="203">
        <v>0</v>
      </c>
      <c r="T92" s="203">
        <v>0</v>
      </c>
      <c r="U92" s="203">
        <v>1.29</v>
      </c>
      <c r="V92" s="203">
        <v>7.97</v>
      </c>
      <c r="W92" s="203">
        <v>0.89</v>
      </c>
      <c r="X92" s="203">
        <v>2.0499999999999998</v>
      </c>
      <c r="Y92" s="203">
        <v>0</v>
      </c>
      <c r="Z92" s="203">
        <v>3.86</v>
      </c>
      <c r="AA92" s="203">
        <v>20.25</v>
      </c>
      <c r="AB92" s="203">
        <v>0</v>
      </c>
      <c r="AC92" s="203">
        <v>21.32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44.42</v>
      </c>
      <c r="AJ92" s="203">
        <v>0</v>
      </c>
      <c r="AK92" s="203">
        <v>24.62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14.39</v>
      </c>
      <c r="D93" s="203">
        <v>4.1500000000000004</v>
      </c>
      <c r="E93" s="203">
        <v>0</v>
      </c>
      <c r="F93" s="203">
        <v>7.15</v>
      </c>
      <c r="G93" s="203">
        <v>23.37</v>
      </c>
      <c r="H93" s="203">
        <v>0</v>
      </c>
      <c r="I93" s="203">
        <v>29.36</v>
      </c>
      <c r="J93" s="203">
        <v>0.96</v>
      </c>
      <c r="K93" s="203">
        <v>160.79</v>
      </c>
      <c r="L93" s="203">
        <v>60.15</v>
      </c>
      <c r="M93" s="203">
        <v>1.97</v>
      </c>
      <c r="N93" s="203">
        <v>1.64</v>
      </c>
      <c r="O93" s="203">
        <v>2.3199999999999998</v>
      </c>
      <c r="P93" s="203">
        <v>0.77</v>
      </c>
      <c r="Q93" s="203">
        <v>6.67</v>
      </c>
      <c r="R93" s="203">
        <v>11.84</v>
      </c>
      <c r="S93" s="203">
        <v>0</v>
      </c>
      <c r="T93" s="203">
        <v>0</v>
      </c>
      <c r="U93" s="203">
        <v>1.29</v>
      </c>
      <c r="V93" s="203">
        <v>7.97</v>
      </c>
      <c r="W93" s="203">
        <v>0.89</v>
      </c>
      <c r="X93" s="203">
        <v>2.0499999999999998</v>
      </c>
      <c r="Y93" s="203">
        <v>0</v>
      </c>
      <c r="Z93" s="203">
        <v>3.86</v>
      </c>
      <c r="AA93" s="203">
        <v>20.25</v>
      </c>
      <c r="AB93" s="203">
        <v>0</v>
      </c>
      <c r="AC93" s="203">
        <v>21.32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44.42</v>
      </c>
      <c r="AJ93" s="203">
        <v>0</v>
      </c>
      <c r="AK93" s="203">
        <v>24.62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14.39</v>
      </c>
      <c r="D94" s="203">
        <v>4.1500000000000004</v>
      </c>
      <c r="E94" s="203">
        <v>0</v>
      </c>
      <c r="F94" s="203">
        <v>7.15</v>
      </c>
      <c r="G94" s="203">
        <v>23.37</v>
      </c>
      <c r="H94" s="203">
        <v>0</v>
      </c>
      <c r="I94" s="203">
        <v>29.36</v>
      </c>
      <c r="J94" s="203">
        <v>0.96</v>
      </c>
      <c r="K94" s="203">
        <v>160.79</v>
      </c>
      <c r="L94" s="203">
        <v>60.15</v>
      </c>
      <c r="M94" s="203">
        <v>1.97</v>
      </c>
      <c r="N94" s="203">
        <v>1.64</v>
      </c>
      <c r="O94" s="203">
        <v>2.3199999999999998</v>
      </c>
      <c r="P94" s="203">
        <v>0.77</v>
      </c>
      <c r="Q94" s="203">
        <v>6.67</v>
      </c>
      <c r="R94" s="203">
        <v>11.84</v>
      </c>
      <c r="S94" s="203">
        <v>0</v>
      </c>
      <c r="T94" s="203">
        <v>0</v>
      </c>
      <c r="U94" s="203">
        <v>1.29</v>
      </c>
      <c r="V94" s="203">
        <v>7.97</v>
      </c>
      <c r="W94" s="203">
        <v>0.89</v>
      </c>
      <c r="X94" s="203">
        <v>2.0499999999999998</v>
      </c>
      <c r="Y94" s="203">
        <v>0</v>
      </c>
      <c r="Z94" s="203">
        <v>3.86</v>
      </c>
      <c r="AA94" s="203">
        <v>20.25</v>
      </c>
      <c r="AB94" s="203">
        <v>0</v>
      </c>
      <c r="AC94" s="203">
        <v>21.32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44.42</v>
      </c>
      <c r="AJ94" s="203">
        <v>0</v>
      </c>
      <c r="AK94" s="203">
        <v>24.62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14.39</v>
      </c>
      <c r="D95" s="203">
        <v>4.1500000000000004</v>
      </c>
      <c r="E95" s="203">
        <v>0</v>
      </c>
      <c r="F95" s="203">
        <v>7.15</v>
      </c>
      <c r="G95" s="203">
        <v>23.37</v>
      </c>
      <c r="H95" s="203">
        <v>0</v>
      </c>
      <c r="I95" s="203">
        <v>29.36</v>
      </c>
      <c r="J95" s="203">
        <v>0.96</v>
      </c>
      <c r="K95" s="203">
        <v>160.79</v>
      </c>
      <c r="L95" s="203">
        <v>60.15</v>
      </c>
      <c r="M95" s="203">
        <v>1.97</v>
      </c>
      <c r="N95" s="203">
        <v>1.64</v>
      </c>
      <c r="O95" s="203">
        <v>2.3199999999999998</v>
      </c>
      <c r="P95" s="203">
        <v>0.77</v>
      </c>
      <c r="Q95" s="203">
        <v>6.67</v>
      </c>
      <c r="R95" s="203">
        <v>11.84</v>
      </c>
      <c r="S95" s="203">
        <v>0</v>
      </c>
      <c r="T95" s="203">
        <v>0</v>
      </c>
      <c r="U95" s="203">
        <v>1.29</v>
      </c>
      <c r="V95" s="203">
        <v>7.97</v>
      </c>
      <c r="W95" s="203">
        <v>0.89</v>
      </c>
      <c r="X95" s="203">
        <v>2.0499999999999998</v>
      </c>
      <c r="Y95" s="203">
        <v>0</v>
      </c>
      <c r="Z95" s="203">
        <v>3.86</v>
      </c>
      <c r="AA95" s="203">
        <v>20.25</v>
      </c>
      <c r="AB95" s="203">
        <v>0</v>
      </c>
      <c r="AC95" s="203">
        <v>21.32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44.42</v>
      </c>
      <c r="AJ95" s="203">
        <v>0</v>
      </c>
      <c r="AK95" s="203">
        <v>24.62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14.39</v>
      </c>
      <c r="D96" s="203">
        <v>4.1500000000000004</v>
      </c>
      <c r="E96" s="203">
        <v>0</v>
      </c>
      <c r="F96" s="203">
        <v>7.15</v>
      </c>
      <c r="G96" s="203">
        <v>23.37</v>
      </c>
      <c r="H96" s="203">
        <v>0</v>
      </c>
      <c r="I96" s="203">
        <v>29.36</v>
      </c>
      <c r="J96" s="203">
        <v>0.96</v>
      </c>
      <c r="K96" s="203">
        <v>160.79</v>
      </c>
      <c r="L96" s="203">
        <v>60.15</v>
      </c>
      <c r="M96" s="203">
        <v>1.97</v>
      </c>
      <c r="N96" s="203">
        <v>1.64</v>
      </c>
      <c r="O96" s="203">
        <v>2.3199999999999998</v>
      </c>
      <c r="P96" s="203">
        <v>0.77</v>
      </c>
      <c r="Q96" s="203">
        <v>6.67</v>
      </c>
      <c r="R96" s="203">
        <v>11.84</v>
      </c>
      <c r="S96" s="203">
        <v>0</v>
      </c>
      <c r="T96" s="203">
        <v>0</v>
      </c>
      <c r="U96" s="203">
        <v>1.29</v>
      </c>
      <c r="V96" s="203">
        <v>7.97</v>
      </c>
      <c r="W96" s="203">
        <v>0.89</v>
      </c>
      <c r="X96" s="203">
        <v>2.0499999999999998</v>
      </c>
      <c r="Y96" s="203">
        <v>0</v>
      </c>
      <c r="Z96" s="203">
        <v>3.86</v>
      </c>
      <c r="AA96" s="203">
        <v>20.25</v>
      </c>
      <c r="AB96" s="203">
        <v>0</v>
      </c>
      <c r="AC96" s="203">
        <v>21.32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44.42</v>
      </c>
      <c r="AJ96" s="203">
        <v>0</v>
      </c>
      <c r="AK96" s="203">
        <v>24.62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14.39</v>
      </c>
      <c r="D97" s="203">
        <v>4.1500000000000004</v>
      </c>
      <c r="E97" s="203">
        <v>0</v>
      </c>
      <c r="F97" s="203">
        <v>7.15</v>
      </c>
      <c r="G97" s="203">
        <v>23.37</v>
      </c>
      <c r="H97" s="203">
        <v>0</v>
      </c>
      <c r="I97" s="203">
        <v>29.36</v>
      </c>
      <c r="J97" s="203">
        <v>0.96</v>
      </c>
      <c r="K97" s="203">
        <v>160.79</v>
      </c>
      <c r="L97" s="203">
        <v>60.15</v>
      </c>
      <c r="M97" s="203">
        <v>1.97</v>
      </c>
      <c r="N97" s="203">
        <v>1.64</v>
      </c>
      <c r="O97" s="203">
        <v>2.3199999999999998</v>
      </c>
      <c r="P97" s="203">
        <v>0.77</v>
      </c>
      <c r="Q97" s="203">
        <v>6.67</v>
      </c>
      <c r="R97" s="203">
        <v>11.84</v>
      </c>
      <c r="S97" s="203">
        <v>0</v>
      </c>
      <c r="T97" s="203">
        <v>0</v>
      </c>
      <c r="U97" s="203">
        <v>1.29</v>
      </c>
      <c r="V97" s="203">
        <v>7.97</v>
      </c>
      <c r="W97" s="203">
        <v>0.89</v>
      </c>
      <c r="X97" s="203">
        <v>2.0499999999999998</v>
      </c>
      <c r="Y97" s="203">
        <v>0</v>
      </c>
      <c r="Z97" s="203">
        <v>3.86</v>
      </c>
      <c r="AA97" s="203">
        <v>20.25</v>
      </c>
      <c r="AB97" s="203">
        <v>0</v>
      </c>
      <c r="AC97" s="203">
        <v>21.32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44.42</v>
      </c>
      <c r="AJ97" s="203">
        <v>0</v>
      </c>
      <c r="AK97" s="203">
        <v>23.2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14.39</v>
      </c>
      <c r="D98" s="203">
        <v>4.1500000000000004</v>
      </c>
      <c r="E98" s="203">
        <v>0</v>
      </c>
      <c r="F98" s="203">
        <v>7.15</v>
      </c>
      <c r="G98" s="203">
        <v>23.37</v>
      </c>
      <c r="H98" s="203">
        <v>0</v>
      </c>
      <c r="I98" s="203">
        <v>29.36</v>
      </c>
      <c r="J98" s="203">
        <v>0.96</v>
      </c>
      <c r="K98" s="203">
        <v>160.79</v>
      </c>
      <c r="L98" s="203">
        <v>60.15</v>
      </c>
      <c r="M98" s="203">
        <v>1.97</v>
      </c>
      <c r="N98" s="203">
        <v>1.64</v>
      </c>
      <c r="O98" s="203">
        <v>2.3199999999999998</v>
      </c>
      <c r="P98" s="203">
        <v>0.77</v>
      </c>
      <c r="Q98" s="203">
        <v>6.67</v>
      </c>
      <c r="R98" s="203">
        <v>11.84</v>
      </c>
      <c r="S98" s="203">
        <v>0</v>
      </c>
      <c r="T98" s="203">
        <v>0</v>
      </c>
      <c r="U98" s="203">
        <v>1.29</v>
      </c>
      <c r="V98" s="203">
        <v>7.97</v>
      </c>
      <c r="W98" s="203">
        <v>0.89</v>
      </c>
      <c r="X98" s="203">
        <v>2.0499999999999998</v>
      </c>
      <c r="Y98" s="203">
        <v>0</v>
      </c>
      <c r="Z98" s="203">
        <v>3.86</v>
      </c>
      <c r="AA98" s="203">
        <v>20.25</v>
      </c>
      <c r="AB98" s="203">
        <v>0</v>
      </c>
      <c r="AC98" s="203">
        <v>21.32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44.42</v>
      </c>
      <c r="AJ98" s="203">
        <v>0</v>
      </c>
      <c r="AK98" s="203">
        <v>23.2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0.34563499999999941</v>
      </c>
      <c r="D99">
        <f t="shared" si="0"/>
        <v>9.9599999999999869E-2</v>
      </c>
      <c r="E99">
        <f t="shared" si="0"/>
        <v>0</v>
      </c>
      <c r="F99">
        <f t="shared" si="0"/>
        <v>0.1715999999999997</v>
      </c>
      <c r="G99">
        <f t="shared" si="0"/>
        <v>0.5608799999999986</v>
      </c>
      <c r="H99">
        <f t="shared" si="0"/>
        <v>0</v>
      </c>
      <c r="I99">
        <f t="shared" si="0"/>
        <v>0.70464000000000016</v>
      </c>
      <c r="J99">
        <f t="shared" si="0"/>
        <v>2.3039999999999967E-2</v>
      </c>
      <c r="K99">
        <f t="shared" si="0"/>
        <v>3.8589600000000095</v>
      </c>
      <c r="L99">
        <f t="shared" si="0"/>
        <v>0.99223750000000088</v>
      </c>
      <c r="M99">
        <f t="shared" si="0"/>
        <v>4.7279999999999982E-2</v>
      </c>
      <c r="N99">
        <f t="shared" si="0"/>
        <v>3.9359999999999951E-2</v>
      </c>
      <c r="O99">
        <f t="shared" si="0"/>
        <v>5.5679999999999889E-2</v>
      </c>
      <c r="P99">
        <f t="shared" si="0"/>
        <v>1.8480000000000017E-2</v>
      </c>
      <c r="Q99">
        <f t="shared" si="0"/>
        <v>9.0950000000000086E-2</v>
      </c>
      <c r="R99">
        <f t="shared" si="0"/>
        <v>0.17561250000000012</v>
      </c>
      <c r="S99">
        <f t="shared" si="0"/>
        <v>0</v>
      </c>
      <c r="T99">
        <f t="shared" si="0"/>
        <v>0</v>
      </c>
      <c r="U99">
        <f t="shared" si="0"/>
        <v>3.5522500000000005E-2</v>
      </c>
      <c r="V99">
        <f t="shared" si="0"/>
        <v>0.12562500000000021</v>
      </c>
      <c r="W99">
        <f t="shared" si="0"/>
        <v>0.1108625</v>
      </c>
      <c r="X99">
        <f t="shared" si="0"/>
        <v>0.30615499999999962</v>
      </c>
      <c r="Y99">
        <f t="shared" si="0"/>
        <v>0</v>
      </c>
      <c r="Z99">
        <f t="shared" si="0"/>
        <v>0.61338250000000039</v>
      </c>
      <c r="AA99">
        <f t="shared" si="0"/>
        <v>0.305535</v>
      </c>
      <c r="AB99">
        <f t="shared" si="0"/>
        <v>0</v>
      </c>
      <c r="AC99">
        <f t="shared" si="0"/>
        <v>0.54464999999999986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1.0823450000000001</v>
      </c>
      <c r="AJ99">
        <f t="shared" si="0"/>
        <v>0</v>
      </c>
      <c r="AK99">
        <f t="shared" si="0"/>
        <v>0.34242749999999961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6.6929399999999992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8.4</v>
      </c>
      <c r="D3" s="203">
        <v>2.4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16.98</v>
      </c>
      <c r="J3" s="203">
        <v>0.56000000000000005</v>
      </c>
      <c r="K3" s="203">
        <v>51.79</v>
      </c>
      <c r="L3" s="203">
        <v>2.06</v>
      </c>
      <c r="M3" s="203">
        <v>0</v>
      </c>
      <c r="N3" s="203">
        <v>0.96</v>
      </c>
      <c r="O3" s="203">
        <v>1.59</v>
      </c>
      <c r="P3" s="203">
        <v>1.94</v>
      </c>
      <c r="Q3" s="203">
        <v>0.18</v>
      </c>
      <c r="R3" s="203">
        <v>0.34</v>
      </c>
      <c r="S3" s="203">
        <v>0</v>
      </c>
      <c r="T3" s="203">
        <v>0</v>
      </c>
      <c r="U3" s="203">
        <v>7.7</v>
      </c>
      <c r="V3" s="203">
        <v>0.14000000000000001</v>
      </c>
      <c r="W3" s="203">
        <v>0.36</v>
      </c>
      <c r="X3" s="203">
        <v>13.28</v>
      </c>
      <c r="Y3" s="203">
        <v>0</v>
      </c>
      <c r="Z3" s="203">
        <v>2.23</v>
      </c>
      <c r="AA3" s="203">
        <v>0.72</v>
      </c>
      <c r="AB3" s="203">
        <v>0</v>
      </c>
      <c r="AC3" s="203">
        <v>5.98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20.309999999999999</v>
      </c>
      <c r="AJ3" s="203">
        <v>0</v>
      </c>
      <c r="AK3" s="203">
        <v>2.83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8.4</v>
      </c>
      <c r="D4" s="203">
        <v>2.4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16.98</v>
      </c>
      <c r="J4" s="203">
        <v>0.56000000000000005</v>
      </c>
      <c r="K4" s="203">
        <v>51.79</v>
      </c>
      <c r="L4" s="203">
        <v>2.06</v>
      </c>
      <c r="M4" s="203">
        <v>0</v>
      </c>
      <c r="N4" s="203">
        <v>0.96</v>
      </c>
      <c r="O4" s="203">
        <v>1.59</v>
      </c>
      <c r="P4" s="203">
        <v>1.94</v>
      </c>
      <c r="Q4" s="203">
        <v>0.18</v>
      </c>
      <c r="R4" s="203">
        <v>0.34</v>
      </c>
      <c r="S4" s="203">
        <v>0</v>
      </c>
      <c r="T4" s="203">
        <v>0</v>
      </c>
      <c r="U4" s="203">
        <v>7.7</v>
      </c>
      <c r="V4" s="203">
        <v>0.14000000000000001</v>
      </c>
      <c r="W4" s="203">
        <v>0.36</v>
      </c>
      <c r="X4" s="203">
        <v>13.28</v>
      </c>
      <c r="Y4" s="203">
        <v>0</v>
      </c>
      <c r="Z4" s="203">
        <v>2.23</v>
      </c>
      <c r="AA4" s="203">
        <v>0.72</v>
      </c>
      <c r="AB4" s="203">
        <v>0</v>
      </c>
      <c r="AC4" s="203">
        <v>5.98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20.309999999999999</v>
      </c>
      <c r="AJ4" s="203">
        <v>0</v>
      </c>
      <c r="AK4" s="203">
        <v>2.83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8.4</v>
      </c>
      <c r="D5" s="203">
        <v>2.4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16.98</v>
      </c>
      <c r="J5" s="203">
        <v>0.56000000000000005</v>
      </c>
      <c r="K5" s="203">
        <v>51.79</v>
      </c>
      <c r="L5" s="203">
        <v>2.06</v>
      </c>
      <c r="M5" s="203">
        <v>0</v>
      </c>
      <c r="N5" s="203">
        <v>0.96</v>
      </c>
      <c r="O5" s="203">
        <v>1.59</v>
      </c>
      <c r="P5" s="203">
        <v>1.94</v>
      </c>
      <c r="Q5" s="203">
        <v>0.18</v>
      </c>
      <c r="R5" s="203">
        <v>0.34</v>
      </c>
      <c r="S5" s="203">
        <v>0</v>
      </c>
      <c r="T5" s="203">
        <v>0</v>
      </c>
      <c r="U5" s="203">
        <v>7.7</v>
      </c>
      <c r="V5" s="203">
        <v>0.14000000000000001</v>
      </c>
      <c r="W5" s="203">
        <v>0.36</v>
      </c>
      <c r="X5" s="203">
        <v>13.28</v>
      </c>
      <c r="Y5" s="203">
        <v>0</v>
      </c>
      <c r="Z5" s="203">
        <v>2.23</v>
      </c>
      <c r="AA5" s="203">
        <v>0.72</v>
      </c>
      <c r="AB5" s="203">
        <v>0</v>
      </c>
      <c r="AC5" s="203">
        <v>5.98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20.309999999999999</v>
      </c>
      <c r="AJ5" s="203">
        <v>0</v>
      </c>
      <c r="AK5" s="203">
        <v>2.83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8.4</v>
      </c>
      <c r="D6" s="203">
        <v>2.4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16.98</v>
      </c>
      <c r="J6" s="203">
        <v>0.56000000000000005</v>
      </c>
      <c r="K6" s="203">
        <v>51.79</v>
      </c>
      <c r="L6" s="203">
        <v>2.06</v>
      </c>
      <c r="M6" s="203">
        <v>0</v>
      </c>
      <c r="N6" s="203">
        <v>0.96</v>
      </c>
      <c r="O6" s="203">
        <v>1.59</v>
      </c>
      <c r="P6" s="203">
        <v>1.94</v>
      </c>
      <c r="Q6" s="203">
        <v>0.18</v>
      </c>
      <c r="R6" s="203">
        <v>0.34</v>
      </c>
      <c r="S6" s="203">
        <v>0</v>
      </c>
      <c r="T6" s="203">
        <v>0</v>
      </c>
      <c r="U6" s="203">
        <v>7.7</v>
      </c>
      <c r="V6" s="203">
        <v>0.14000000000000001</v>
      </c>
      <c r="W6" s="203">
        <v>0.36</v>
      </c>
      <c r="X6" s="203">
        <v>13.28</v>
      </c>
      <c r="Y6" s="203">
        <v>0</v>
      </c>
      <c r="Z6" s="203">
        <v>2.23</v>
      </c>
      <c r="AA6" s="203">
        <v>0.72</v>
      </c>
      <c r="AB6" s="203">
        <v>0</v>
      </c>
      <c r="AC6" s="203">
        <v>5.98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20.309999999999999</v>
      </c>
      <c r="AJ6" s="203">
        <v>0</v>
      </c>
      <c r="AK6" s="203">
        <v>2.83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8.4</v>
      </c>
      <c r="D7" s="203">
        <v>2.4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16.98</v>
      </c>
      <c r="J7" s="203">
        <v>0.56000000000000005</v>
      </c>
      <c r="K7" s="203">
        <v>51.79</v>
      </c>
      <c r="L7" s="203">
        <v>2.06</v>
      </c>
      <c r="M7" s="203">
        <v>0</v>
      </c>
      <c r="N7" s="203">
        <v>0.96</v>
      </c>
      <c r="O7" s="203">
        <v>1.59</v>
      </c>
      <c r="P7" s="203">
        <v>1.94</v>
      </c>
      <c r="Q7" s="203">
        <v>0.18</v>
      </c>
      <c r="R7" s="203">
        <v>0.34</v>
      </c>
      <c r="S7" s="203">
        <v>0</v>
      </c>
      <c r="T7" s="203">
        <v>0</v>
      </c>
      <c r="U7" s="203">
        <v>7.7</v>
      </c>
      <c r="V7" s="203">
        <v>0.14000000000000001</v>
      </c>
      <c r="W7" s="203">
        <v>0.36</v>
      </c>
      <c r="X7" s="203">
        <v>4.3099999999999996</v>
      </c>
      <c r="Y7" s="203">
        <v>0</v>
      </c>
      <c r="Z7" s="203">
        <v>2.23</v>
      </c>
      <c r="AA7" s="203">
        <v>0.72</v>
      </c>
      <c r="AB7" s="203">
        <v>0</v>
      </c>
      <c r="AC7" s="203">
        <v>5.98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20.88</v>
      </c>
      <c r="AJ7" s="203">
        <v>0</v>
      </c>
      <c r="AK7" s="203">
        <v>2.83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8.4</v>
      </c>
      <c r="D8" s="203">
        <v>2.4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16.98</v>
      </c>
      <c r="J8" s="203">
        <v>0.56000000000000005</v>
      </c>
      <c r="K8" s="203">
        <v>51.79</v>
      </c>
      <c r="L8" s="203">
        <v>2.06</v>
      </c>
      <c r="M8" s="203">
        <v>0</v>
      </c>
      <c r="N8" s="203">
        <v>0.96</v>
      </c>
      <c r="O8" s="203">
        <v>1.59</v>
      </c>
      <c r="P8" s="203">
        <v>1.94</v>
      </c>
      <c r="Q8" s="203">
        <v>0.18</v>
      </c>
      <c r="R8" s="203">
        <v>0.34</v>
      </c>
      <c r="S8" s="203">
        <v>0</v>
      </c>
      <c r="T8" s="203">
        <v>0</v>
      </c>
      <c r="U8" s="203">
        <v>7.7</v>
      </c>
      <c r="V8" s="203">
        <v>0.14000000000000001</v>
      </c>
      <c r="W8" s="203">
        <v>0.36</v>
      </c>
      <c r="X8" s="203">
        <v>4.3099999999999996</v>
      </c>
      <c r="Y8" s="203">
        <v>0</v>
      </c>
      <c r="Z8" s="203">
        <v>2.23</v>
      </c>
      <c r="AA8" s="203">
        <v>0.72</v>
      </c>
      <c r="AB8" s="203">
        <v>0</v>
      </c>
      <c r="AC8" s="203">
        <v>5.98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20.309999999999999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8.4</v>
      </c>
      <c r="D9" s="203">
        <v>2.4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16.98</v>
      </c>
      <c r="J9" s="203">
        <v>0.56000000000000005</v>
      </c>
      <c r="K9" s="203">
        <v>51.79</v>
      </c>
      <c r="L9" s="203">
        <v>2.06</v>
      </c>
      <c r="M9" s="203">
        <v>0</v>
      </c>
      <c r="N9" s="203">
        <v>0.96</v>
      </c>
      <c r="O9" s="203">
        <v>1.59</v>
      </c>
      <c r="P9" s="203">
        <v>1.94</v>
      </c>
      <c r="Q9" s="203">
        <v>0.18</v>
      </c>
      <c r="R9" s="203">
        <v>0.34</v>
      </c>
      <c r="S9" s="203">
        <v>0</v>
      </c>
      <c r="T9" s="203">
        <v>0</v>
      </c>
      <c r="U9" s="203">
        <v>7.7</v>
      </c>
      <c r="V9" s="203">
        <v>0.15</v>
      </c>
      <c r="W9" s="203">
        <v>0.36</v>
      </c>
      <c r="X9" s="203">
        <v>4.3099999999999996</v>
      </c>
      <c r="Y9" s="203">
        <v>0</v>
      </c>
      <c r="Z9" s="203">
        <v>2.23</v>
      </c>
      <c r="AA9" s="203">
        <v>0.72</v>
      </c>
      <c r="AB9" s="203">
        <v>0</v>
      </c>
      <c r="AC9" s="203">
        <v>11.86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25.87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8.4</v>
      </c>
      <c r="D10" s="203">
        <v>2.4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16.98</v>
      </c>
      <c r="J10" s="203">
        <v>0.56000000000000005</v>
      </c>
      <c r="K10" s="203">
        <v>51.79</v>
      </c>
      <c r="L10" s="203">
        <v>2.06</v>
      </c>
      <c r="M10" s="203">
        <v>0</v>
      </c>
      <c r="N10" s="203">
        <v>0.96</v>
      </c>
      <c r="O10" s="203">
        <v>1.59</v>
      </c>
      <c r="P10" s="203">
        <v>1.94</v>
      </c>
      <c r="Q10" s="203">
        <v>0.18</v>
      </c>
      <c r="R10" s="203">
        <v>0.34</v>
      </c>
      <c r="S10" s="203">
        <v>0</v>
      </c>
      <c r="T10" s="203">
        <v>0</v>
      </c>
      <c r="U10" s="203">
        <v>7.7</v>
      </c>
      <c r="V10" s="203">
        <v>0.15</v>
      </c>
      <c r="W10" s="203">
        <v>0.36</v>
      </c>
      <c r="X10" s="203">
        <v>4.3099999999999996</v>
      </c>
      <c r="Y10" s="203">
        <v>0</v>
      </c>
      <c r="Z10" s="203">
        <v>2.23</v>
      </c>
      <c r="AA10" s="203">
        <v>0.72</v>
      </c>
      <c r="AB10" s="203">
        <v>0</v>
      </c>
      <c r="AC10" s="203">
        <v>11.86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25.87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8.4</v>
      </c>
      <c r="D11" s="203">
        <v>2.4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16.98</v>
      </c>
      <c r="J11" s="203">
        <v>0.56000000000000005</v>
      </c>
      <c r="K11" s="203">
        <v>51.79</v>
      </c>
      <c r="L11" s="203">
        <v>47.43</v>
      </c>
      <c r="M11" s="203">
        <v>0</v>
      </c>
      <c r="N11" s="203">
        <v>0.96</v>
      </c>
      <c r="O11" s="203">
        <v>1.59</v>
      </c>
      <c r="P11" s="203">
        <v>1.94</v>
      </c>
      <c r="Q11" s="203">
        <v>0.18</v>
      </c>
      <c r="R11" s="203">
        <v>0.34</v>
      </c>
      <c r="S11" s="203">
        <v>0</v>
      </c>
      <c r="T11" s="203">
        <v>0</v>
      </c>
      <c r="U11" s="203">
        <v>7.7</v>
      </c>
      <c r="V11" s="203">
        <v>0.15</v>
      </c>
      <c r="W11" s="203">
        <v>0.36</v>
      </c>
      <c r="X11" s="203">
        <v>1.18</v>
      </c>
      <c r="Y11" s="203">
        <v>0</v>
      </c>
      <c r="Z11" s="203">
        <v>1.61</v>
      </c>
      <c r="AA11" s="203">
        <v>0.72</v>
      </c>
      <c r="AB11" s="203">
        <v>0</v>
      </c>
      <c r="AC11" s="203">
        <v>11.86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25.87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8.4</v>
      </c>
      <c r="D12" s="203">
        <v>2.4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16.98</v>
      </c>
      <c r="J12" s="203">
        <v>0.56000000000000005</v>
      </c>
      <c r="K12" s="203">
        <v>51.79</v>
      </c>
      <c r="L12" s="203">
        <v>47.43</v>
      </c>
      <c r="M12" s="203">
        <v>0</v>
      </c>
      <c r="N12" s="203">
        <v>0.96</v>
      </c>
      <c r="O12" s="203">
        <v>1.59</v>
      </c>
      <c r="P12" s="203">
        <v>1.94</v>
      </c>
      <c r="Q12" s="203">
        <v>0.18</v>
      </c>
      <c r="R12" s="203">
        <v>0.34</v>
      </c>
      <c r="S12" s="203">
        <v>0</v>
      </c>
      <c r="T12" s="203">
        <v>0</v>
      </c>
      <c r="U12" s="203">
        <v>7.7</v>
      </c>
      <c r="V12" s="203">
        <v>0.15</v>
      </c>
      <c r="W12" s="203">
        <v>0.36</v>
      </c>
      <c r="X12" s="203">
        <v>1.18</v>
      </c>
      <c r="Y12" s="203">
        <v>0</v>
      </c>
      <c r="Z12" s="203">
        <v>1.61</v>
      </c>
      <c r="AA12" s="203">
        <v>0.72</v>
      </c>
      <c r="AB12" s="203">
        <v>0</v>
      </c>
      <c r="AC12" s="203">
        <v>11.86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25.87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8.4</v>
      </c>
      <c r="D13" s="203">
        <v>2.4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16.98</v>
      </c>
      <c r="J13" s="203">
        <v>0.56000000000000005</v>
      </c>
      <c r="K13" s="203">
        <v>51.79</v>
      </c>
      <c r="L13" s="203">
        <v>47.43</v>
      </c>
      <c r="M13" s="203">
        <v>0</v>
      </c>
      <c r="N13" s="203">
        <v>0.96</v>
      </c>
      <c r="O13" s="203">
        <v>1.59</v>
      </c>
      <c r="P13" s="203">
        <v>1.94</v>
      </c>
      <c r="Q13" s="203">
        <v>3.6</v>
      </c>
      <c r="R13" s="203">
        <v>5.93</v>
      </c>
      <c r="S13" s="203">
        <v>0</v>
      </c>
      <c r="T13" s="203">
        <v>0</v>
      </c>
      <c r="U13" s="203">
        <v>7.7</v>
      </c>
      <c r="V13" s="203">
        <v>0.15</v>
      </c>
      <c r="W13" s="203">
        <v>0.36</v>
      </c>
      <c r="X13" s="203">
        <v>1.18</v>
      </c>
      <c r="Y13" s="203">
        <v>0</v>
      </c>
      <c r="Z13" s="203">
        <v>2.23</v>
      </c>
      <c r="AA13" s="203">
        <v>0.72</v>
      </c>
      <c r="AB13" s="203">
        <v>0</v>
      </c>
      <c r="AC13" s="203">
        <v>11.86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25.87</v>
      </c>
      <c r="AJ13" s="203">
        <v>0</v>
      </c>
      <c r="AK13" s="203">
        <v>9.92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8.4</v>
      </c>
      <c r="D14" s="203">
        <v>2.4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16.98</v>
      </c>
      <c r="J14" s="203">
        <v>0.56000000000000005</v>
      </c>
      <c r="K14" s="203">
        <v>51.79</v>
      </c>
      <c r="L14" s="203">
        <v>47.43</v>
      </c>
      <c r="M14" s="203">
        <v>0</v>
      </c>
      <c r="N14" s="203">
        <v>0.96</v>
      </c>
      <c r="O14" s="203">
        <v>1.59</v>
      </c>
      <c r="P14" s="203">
        <v>1.94</v>
      </c>
      <c r="Q14" s="203">
        <v>3.6</v>
      </c>
      <c r="R14" s="203">
        <v>5.93</v>
      </c>
      <c r="S14" s="203">
        <v>0</v>
      </c>
      <c r="T14" s="203">
        <v>0</v>
      </c>
      <c r="U14" s="203">
        <v>7.7</v>
      </c>
      <c r="V14" s="203">
        <v>4.6100000000000003</v>
      </c>
      <c r="W14" s="203">
        <v>0.36</v>
      </c>
      <c r="X14" s="203">
        <v>1.18</v>
      </c>
      <c r="Y14" s="203">
        <v>0</v>
      </c>
      <c r="Z14" s="203">
        <v>2.23</v>
      </c>
      <c r="AA14" s="203">
        <v>13.23</v>
      </c>
      <c r="AB14" s="203">
        <v>0</v>
      </c>
      <c r="AC14" s="203">
        <v>11.86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25.87</v>
      </c>
      <c r="AJ14" s="203">
        <v>0</v>
      </c>
      <c r="AK14" s="203">
        <v>9.92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8.4</v>
      </c>
      <c r="D15" s="203">
        <v>2.4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16.98</v>
      </c>
      <c r="J15" s="203">
        <v>0.56000000000000005</v>
      </c>
      <c r="K15" s="203">
        <v>51.79</v>
      </c>
      <c r="L15" s="203">
        <v>47.43</v>
      </c>
      <c r="M15" s="203">
        <v>0</v>
      </c>
      <c r="N15" s="203">
        <v>0.96</v>
      </c>
      <c r="O15" s="203">
        <v>1.59</v>
      </c>
      <c r="P15" s="203">
        <v>1.94</v>
      </c>
      <c r="Q15" s="203">
        <v>3.6</v>
      </c>
      <c r="R15" s="203">
        <v>5.93</v>
      </c>
      <c r="S15" s="203">
        <v>0</v>
      </c>
      <c r="T15" s="203">
        <v>0</v>
      </c>
      <c r="U15" s="203">
        <v>7.7</v>
      </c>
      <c r="V15" s="203">
        <v>4.6100000000000003</v>
      </c>
      <c r="W15" s="203">
        <v>0.51</v>
      </c>
      <c r="X15" s="203">
        <v>1.18</v>
      </c>
      <c r="Y15" s="203">
        <v>0</v>
      </c>
      <c r="Z15" s="203">
        <v>2.23</v>
      </c>
      <c r="AA15" s="203">
        <v>13.23</v>
      </c>
      <c r="AB15" s="203">
        <v>0</v>
      </c>
      <c r="AC15" s="203">
        <v>11.86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25.87</v>
      </c>
      <c r="AJ15" s="203">
        <v>0</v>
      </c>
      <c r="AK15" s="203">
        <v>9.92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8.4</v>
      </c>
      <c r="D16" s="203">
        <v>2.4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16.98</v>
      </c>
      <c r="J16" s="203">
        <v>0.56000000000000005</v>
      </c>
      <c r="K16" s="203">
        <v>51.79</v>
      </c>
      <c r="L16" s="203">
        <v>47.43</v>
      </c>
      <c r="M16" s="203">
        <v>0</v>
      </c>
      <c r="N16" s="203">
        <v>0.96</v>
      </c>
      <c r="O16" s="203">
        <v>1.59</v>
      </c>
      <c r="P16" s="203">
        <v>1.94</v>
      </c>
      <c r="Q16" s="203">
        <v>3.6</v>
      </c>
      <c r="R16" s="203">
        <v>5.93</v>
      </c>
      <c r="S16" s="203">
        <v>0</v>
      </c>
      <c r="T16" s="203">
        <v>0</v>
      </c>
      <c r="U16" s="203">
        <v>7.7</v>
      </c>
      <c r="V16" s="203">
        <v>4.6100000000000003</v>
      </c>
      <c r="W16" s="203">
        <v>0.51</v>
      </c>
      <c r="X16" s="203">
        <v>1.18</v>
      </c>
      <c r="Y16" s="203">
        <v>0</v>
      </c>
      <c r="Z16" s="203">
        <v>2.23</v>
      </c>
      <c r="AA16" s="203">
        <v>13.23</v>
      </c>
      <c r="AB16" s="203">
        <v>0</v>
      </c>
      <c r="AC16" s="203">
        <v>11.86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25.87</v>
      </c>
      <c r="AJ16" s="203">
        <v>0</v>
      </c>
      <c r="AK16" s="203">
        <v>9.92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8.4</v>
      </c>
      <c r="D17" s="203">
        <v>2.4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16.98</v>
      </c>
      <c r="J17" s="203">
        <v>0.56000000000000005</v>
      </c>
      <c r="K17" s="203">
        <v>51.79</v>
      </c>
      <c r="L17" s="203">
        <v>47.43</v>
      </c>
      <c r="M17" s="203">
        <v>0</v>
      </c>
      <c r="N17" s="203">
        <v>0.96</v>
      </c>
      <c r="O17" s="203">
        <v>1.59</v>
      </c>
      <c r="P17" s="203">
        <v>1.94</v>
      </c>
      <c r="Q17" s="203">
        <v>3.6</v>
      </c>
      <c r="R17" s="203">
        <v>5.93</v>
      </c>
      <c r="S17" s="203">
        <v>0</v>
      </c>
      <c r="T17" s="203">
        <v>0</v>
      </c>
      <c r="U17" s="203">
        <v>7.7</v>
      </c>
      <c r="V17" s="203">
        <v>4.6100000000000003</v>
      </c>
      <c r="W17" s="203">
        <v>0.51</v>
      </c>
      <c r="X17" s="203">
        <v>1.18</v>
      </c>
      <c r="Y17" s="203">
        <v>0</v>
      </c>
      <c r="Z17" s="203">
        <v>2.23</v>
      </c>
      <c r="AA17" s="203">
        <v>13.23</v>
      </c>
      <c r="AB17" s="203">
        <v>0</v>
      </c>
      <c r="AC17" s="203">
        <v>11.86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25.87</v>
      </c>
      <c r="AJ17" s="203">
        <v>0</v>
      </c>
      <c r="AK17" s="203">
        <v>9.92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8.4</v>
      </c>
      <c r="D18" s="203">
        <v>2.4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16.98</v>
      </c>
      <c r="J18" s="203">
        <v>0.56000000000000005</v>
      </c>
      <c r="K18" s="203">
        <v>51.79</v>
      </c>
      <c r="L18" s="203">
        <v>47.43</v>
      </c>
      <c r="M18" s="203">
        <v>0</v>
      </c>
      <c r="N18" s="203">
        <v>0.96</v>
      </c>
      <c r="O18" s="203">
        <v>1.59</v>
      </c>
      <c r="P18" s="203">
        <v>1.94</v>
      </c>
      <c r="Q18" s="203">
        <v>3.6</v>
      </c>
      <c r="R18" s="203">
        <v>5.93</v>
      </c>
      <c r="S18" s="203">
        <v>0</v>
      </c>
      <c r="T18" s="203">
        <v>0</v>
      </c>
      <c r="U18" s="203">
        <v>7.7</v>
      </c>
      <c r="V18" s="203">
        <v>4.6100000000000003</v>
      </c>
      <c r="W18" s="203">
        <v>0.51</v>
      </c>
      <c r="X18" s="203">
        <v>1.18</v>
      </c>
      <c r="Y18" s="203">
        <v>0</v>
      </c>
      <c r="Z18" s="203">
        <v>22.26</v>
      </c>
      <c r="AA18" s="203">
        <v>13.23</v>
      </c>
      <c r="AB18" s="203">
        <v>0</v>
      </c>
      <c r="AC18" s="203">
        <v>11.86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25.87</v>
      </c>
      <c r="AJ18" s="203">
        <v>0</v>
      </c>
      <c r="AK18" s="203">
        <v>9.92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8.4</v>
      </c>
      <c r="D19" s="203">
        <v>2.4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16.98</v>
      </c>
      <c r="J19" s="203">
        <v>0.56000000000000005</v>
      </c>
      <c r="K19" s="203">
        <v>51.79</v>
      </c>
      <c r="L19" s="203">
        <v>47.99</v>
      </c>
      <c r="M19" s="203">
        <v>0</v>
      </c>
      <c r="N19" s="203">
        <v>0.96</v>
      </c>
      <c r="O19" s="203">
        <v>1.59</v>
      </c>
      <c r="P19" s="203">
        <v>1.94</v>
      </c>
      <c r="Q19" s="203">
        <v>3.6</v>
      </c>
      <c r="R19" s="203">
        <v>5.93</v>
      </c>
      <c r="S19" s="203">
        <v>0</v>
      </c>
      <c r="T19" s="203">
        <v>0</v>
      </c>
      <c r="U19" s="203">
        <v>7.7</v>
      </c>
      <c r="V19" s="203">
        <v>4.6100000000000003</v>
      </c>
      <c r="W19" s="203">
        <v>0.36</v>
      </c>
      <c r="X19" s="203">
        <v>1.18</v>
      </c>
      <c r="Y19" s="203">
        <v>0</v>
      </c>
      <c r="Z19" s="203">
        <v>31.94</v>
      </c>
      <c r="AA19" s="203">
        <v>13.23</v>
      </c>
      <c r="AB19" s="203">
        <v>0</v>
      </c>
      <c r="AC19" s="203">
        <v>11.86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25.87</v>
      </c>
      <c r="AJ19" s="203">
        <v>0</v>
      </c>
      <c r="AK19" s="203">
        <v>9.92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8.4</v>
      </c>
      <c r="D20" s="203">
        <v>2.4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16.98</v>
      </c>
      <c r="J20" s="203">
        <v>0.56000000000000005</v>
      </c>
      <c r="K20" s="203">
        <v>51.79</v>
      </c>
      <c r="L20" s="203">
        <v>47.99</v>
      </c>
      <c r="M20" s="203">
        <v>0</v>
      </c>
      <c r="N20" s="203">
        <v>0.96</v>
      </c>
      <c r="O20" s="203">
        <v>1.59</v>
      </c>
      <c r="P20" s="203">
        <v>1.94</v>
      </c>
      <c r="Q20" s="203">
        <v>3.6</v>
      </c>
      <c r="R20" s="203">
        <v>5.93</v>
      </c>
      <c r="S20" s="203">
        <v>0</v>
      </c>
      <c r="T20" s="203">
        <v>0</v>
      </c>
      <c r="U20" s="203">
        <v>7.7</v>
      </c>
      <c r="V20" s="203">
        <v>4.6100000000000003</v>
      </c>
      <c r="W20" s="203">
        <v>6.57</v>
      </c>
      <c r="X20" s="203">
        <v>22.94</v>
      </c>
      <c r="Y20" s="203">
        <v>0</v>
      </c>
      <c r="Z20" s="203">
        <v>36.79</v>
      </c>
      <c r="AA20" s="203">
        <v>13.23</v>
      </c>
      <c r="AB20" s="203">
        <v>0</v>
      </c>
      <c r="AC20" s="203">
        <v>11.86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25.87</v>
      </c>
      <c r="AJ20" s="203">
        <v>0</v>
      </c>
      <c r="AK20" s="203">
        <v>9.92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8.4</v>
      </c>
      <c r="D21" s="203">
        <v>2.4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16.98</v>
      </c>
      <c r="J21" s="203">
        <v>0.56000000000000005</v>
      </c>
      <c r="K21" s="203">
        <v>51.79</v>
      </c>
      <c r="L21" s="203">
        <v>47.99</v>
      </c>
      <c r="M21" s="203">
        <v>0</v>
      </c>
      <c r="N21" s="203">
        <v>0.96</v>
      </c>
      <c r="O21" s="203">
        <v>1.59</v>
      </c>
      <c r="P21" s="203">
        <v>1.94</v>
      </c>
      <c r="Q21" s="203">
        <v>3.6</v>
      </c>
      <c r="R21" s="203">
        <v>5.93</v>
      </c>
      <c r="S21" s="203">
        <v>0</v>
      </c>
      <c r="T21" s="203">
        <v>0</v>
      </c>
      <c r="U21" s="203">
        <v>7.7</v>
      </c>
      <c r="V21" s="203">
        <v>4.6100000000000003</v>
      </c>
      <c r="W21" s="203">
        <v>6.57</v>
      </c>
      <c r="X21" s="203">
        <v>1.18</v>
      </c>
      <c r="Y21" s="203">
        <v>0</v>
      </c>
      <c r="Z21" s="203">
        <v>36.79</v>
      </c>
      <c r="AA21" s="203">
        <v>13.23</v>
      </c>
      <c r="AB21" s="203">
        <v>0</v>
      </c>
      <c r="AC21" s="203">
        <v>11.86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25.87</v>
      </c>
      <c r="AJ21" s="203">
        <v>0</v>
      </c>
      <c r="AK21" s="203">
        <v>9.92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8.4</v>
      </c>
      <c r="D22" s="203">
        <v>2.4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16.98</v>
      </c>
      <c r="J22" s="203">
        <v>0.56000000000000005</v>
      </c>
      <c r="K22" s="203">
        <v>51.79</v>
      </c>
      <c r="L22" s="203">
        <v>47.99</v>
      </c>
      <c r="M22" s="203">
        <v>0</v>
      </c>
      <c r="N22" s="203">
        <v>0.96</v>
      </c>
      <c r="O22" s="203">
        <v>1.59</v>
      </c>
      <c r="P22" s="203">
        <v>1.94</v>
      </c>
      <c r="Q22" s="203">
        <v>3.6</v>
      </c>
      <c r="R22" s="203">
        <v>5.93</v>
      </c>
      <c r="S22" s="203">
        <v>0</v>
      </c>
      <c r="T22" s="203">
        <v>0</v>
      </c>
      <c r="U22" s="203">
        <v>7.7</v>
      </c>
      <c r="V22" s="203">
        <v>4.6100000000000003</v>
      </c>
      <c r="W22" s="203">
        <v>6.57</v>
      </c>
      <c r="X22" s="203">
        <v>1.18</v>
      </c>
      <c r="Y22" s="203">
        <v>0</v>
      </c>
      <c r="Z22" s="203">
        <v>36.79</v>
      </c>
      <c r="AA22" s="203">
        <v>13.23</v>
      </c>
      <c r="AB22" s="203">
        <v>0</v>
      </c>
      <c r="AC22" s="203">
        <v>12.38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25.87</v>
      </c>
      <c r="AJ22" s="203">
        <v>0</v>
      </c>
      <c r="AK22" s="203">
        <v>9.92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8.4</v>
      </c>
      <c r="D23" s="203">
        <v>2.4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16.98</v>
      </c>
      <c r="J23" s="203">
        <v>0.56000000000000005</v>
      </c>
      <c r="K23" s="203">
        <v>51.79</v>
      </c>
      <c r="L23" s="203">
        <v>47.99</v>
      </c>
      <c r="M23" s="203">
        <v>0</v>
      </c>
      <c r="N23" s="203">
        <v>0.96</v>
      </c>
      <c r="O23" s="203">
        <v>1.59</v>
      </c>
      <c r="P23" s="203">
        <v>1.94</v>
      </c>
      <c r="Q23" s="203">
        <v>3.6</v>
      </c>
      <c r="R23" s="203">
        <v>5.93</v>
      </c>
      <c r="S23" s="203">
        <v>0</v>
      </c>
      <c r="T23" s="203">
        <v>0</v>
      </c>
      <c r="U23" s="203">
        <v>7.7</v>
      </c>
      <c r="V23" s="203">
        <v>4.6100000000000003</v>
      </c>
      <c r="W23" s="203">
        <v>6.57</v>
      </c>
      <c r="X23" s="203">
        <v>1.18</v>
      </c>
      <c r="Y23" s="203">
        <v>0</v>
      </c>
      <c r="Z23" s="203">
        <v>2.23</v>
      </c>
      <c r="AA23" s="203">
        <v>13.23</v>
      </c>
      <c r="AB23" s="203">
        <v>0</v>
      </c>
      <c r="AC23" s="203">
        <v>12.38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25.87</v>
      </c>
      <c r="AJ23" s="203">
        <v>0</v>
      </c>
      <c r="AK23" s="203">
        <v>9.92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8.4</v>
      </c>
      <c r="D24" s="203">
        <v>2.4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16.98</v>
      </c>
      <c r="J24" s="203">
        <v>0.56000000000000005</v>
      </c>
      <c r="K24" s="203">
        <v>51.79</v>
      </c>
      <c r="L24" s="203">
        <v>47.99</v>
      </c>
      <c r="M24" s="203">
        <v>0</v>
      </c>
      <c r="N24" s="203">
        <v>0.96</v>
      </c>
      <c r="O24" s="203">
        <v>1.59</v>
      </c>
      <c r="P24" s="203">
        <v>1.94</v>
      </c>
      <c r="Q24" s="203">
        <v>3.6</v>
      </c>
      <c r="R24" s="203">
        <v>5.93</v>
      </c>
      <c r="S24" s="203">
        <v>0</v>
      </c>
      <c r="T24" s="203">
        <v>0</v>
      </c>
      <c r="U24" s="203">
        <v>7.7</v>
      </c>
      <c r="V24" s="203">
        <v>4.6100000000000003</v>
      </c>
      <c r="W24" s="203">
        <v>6.57</v>
      </c>
      <c r="X24" s="203">
        <v>1.18</v>
      </c>
      <c r="Y24" s="203">
        <v>0</v>
      </c>
      <c r="Z24" s="203">
        <v>2.23</v>
      </c>
      <c r="AA24" s="203">
        <v>0.72</v>
      </c>
      <c r="AB24" s="203">
        <v>0</v>
      </c>
      <c r="AC24" s="203">
        <v>12.38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25.87</v>
      </c>
      <c r="AJ24" s="203">
        <v>0</v>
      </c>
      <c r="AK24" s="203">
        <v>10.32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8.4</v>
      </c>
      <c r="D25" s="203">
        <v>2.4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16.98</v>
      </c>
      <c r="J25" s="203">
        <v>0.56000000000000005</v>
      </c>
      <c r="K25" s="203">
        <v>51.79</v>
      </c>
      <c r="L25" s="203">
        <v>47.82</v>
      </c>
      <c r="M25" s="203">
        <v>0</v>
      </c>
      <c r="N25" s="203">
        <v>0.96</v>
      </c>
      <c r="O25" s="203">
        <v>1.59</v>
      </c>
      <c r="P25" s="203">
        <v>1.94</v>
      </c>
      <c r="Q25" s="203">
        <v>0.18</v>
      </c>
      <c r="R25" s="203">
        <v>0.34</v>
      </c>
      <c r="S25" s="203">
        <v>0</v>
      </c>
      <c r="T25" s="203">
        <v>0</v>
      </c>
      <c r="U25" s="203">
        <v>7.7</v>
      </c>
      <c r="V25" s="203">
        <v>0.14000000000000001</v>
      </c>
      <c r="W25" s="203">
        <v>0.36</v>
      </c>
      <c r="X25" s="203">
        <v>1.18</v>
      </c>
      <c r="Y25" s="203">
        <v>0</v>
      </c>
      <c r="Z25" s="203">
        <v>2.23</v>
      </c>
      <c r="AA25" s="203">
        <v>0.72</v>
      </c>
      <c r="AB25" s="203">
        <v>0</v>
      </c>
      <c r="AC25" s="203">
        <v>11.86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25.87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8.4</v>
      </c>
      <c r="D26" s="203">
        <v>2.4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16.98</v>
      </c>
      <c r="J26" s="203">
        <v>0.56000000000000005</v>
      </c>
      <c r="K26" s="203">
        <v>51.79</v>
      </c>
      <c r="L26" s="203">
        <v>47.82</v>
      </c>
      <c r="M26" s="203">
        <v>0</v>
      </c>
      <c r="N26" s="203">
        <v>0.96</v>
      </c>
      <c r="O26" s="203">
        <v>1.59</v>
      </c>
      <c r="P26" s="203">
        <v>1.94</v>
      </c>
      <c r="Q26" s="203">
        <v>0.18</v>
      </c>
      <c r="R26" s="203">
        <v>0.34</v>
      </c>
      <c r="S26" s="203">
        <v>0</v>
      </c>
      <c r="T26" s="203">
        <v>0</v>
      </c>
      <c r="U26" s="203">
        <v>7.7</v>
      </c>
      <c r="V26" s="203">
        <v>0.14000000000000001</v>
      </c>
      <c r="W26" s="203">
        <v>0.36</v>
      </c>
      <c r="X26" s="203">
        <v>1.18</v>
      </c>
      <c r="Y26" s="203">
        <v>0</v>
      </c>
      <c r="Z26" s="203">
        <v>2.23</v>
      </c>
      <c r="AA26" s="203">
        <v>0.72</v>
      </c>
      <c r="AB26" s="203">
        <v>0</v>
      </c>
      <c r="AC26" s="203">
        <v>11.86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25.87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8.4</v>
      </c>
      <c r="D27" s="203">
        <v>2.4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16.98</v>
      </c>
      <c r="J27" s="203">
        <v>0.56000000000000005</v>
      </c>
      <c r="K27" s="203">
        <v>51.79</v>
      </c>
      <c r="L27" s="203">
        <v>47.99</v>
      </c>
      <c r="M27" s="203">
        <v>0</v>
      </c>
      <c r="N27" s="203">
        <v>0.96</v>
      </c>
      <c r="O27" s="203">
        <v>1.59</v>
      </c>
      <c r="P27" s="203">
        <v>1.94</v>
      </c>
      <c r="Q27" s="203">
        <v>0.18</v>
      </c>
      <c r="R27" s="203">
        <v>0.34</v>
      </c>
      <c r="S27" s="203">
        <v>0</v>
      </c>
      <c r="T27" s="203">
        <v>0</v>
      </c>
      <c r="U27" s="203">
        <v>7.7</v>
      </c>
      <c r="V27" s="203">
        <v>4.6100000000000003</v>
      </c>
      <c r="W27" s="203">
        <v>0.36</v>
      </c>
      <c r="X27" s="203">
        <v>1.18</v>
      </c>
      <c r="Y27" s="203">
        <v>0</v>
      </c>
      <c r="Z27" s="203">
        <v>2.23</v>
      </c>
      <c r="AA27" s="203">
        <v>0.72</v>
      </c>
      <c r="AB27" s="203">
        <v>0</v>
      </c>
      <c r="AC27" s="203">
        <v>11.86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25.87</v>
      </c>
      <c r="AJ27" s="203">
        <v>0</v>
      </c>
      <c r="AK27" s="203">
        <v>2.04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8.4</v>
      </c>
      <c r="D28" s="203">
        <v>2.4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16.98</v>
      </c>
      <c r="J28" s="203">
        <v>0.56000000000000005</v>
      </c>
      <c r="K28" s="203">
        <v>51.79</v>
      </c>
      <c r="L28" s="203">
        <v>47.99</v>
      </c>
      <c r="M28" s="203">
        <v>0</v>
      </c>
      <c r="N28" s="203">
        <v>0.96</v>
      </c>
      <c r="O28" s="203">
        <v>1.59</v>
      </c>
      <c r="P28" s="203">
        <v>1.94</v>
      </c>
      <c r="Q28" s="203">
        <v>0.18</v>
      </c>
      <c r="R28" s="203">
        <v>0.34</v>
      </c>
      <c r="S28" s="203">
        <v>0</v>
      </c>
      <c r="T28" s="203">
        <v>0</v>
      </c>
      <c r="U28" s="203">
        <v>7.7</v>
      </c>
      <c r="V28" s="203">
        <v>0.14000000000000001</v>
      </c>
      <c r="W28" s="203">
        <v>0.36</v>
      </c>
      <c r="X28" s="203">
        <v>1.18</v>
      </c>
      <c r="Y28" s="203">
        <v>0</v>
      </c>
      <c r="Z28" s="203">
        <v>2.23</v>
      </c>
      <c r="AA28" s="203">
        <v>0.72</v>
      </c>
      <c r="AB28" s="203">
        <v>0</v>
      </c>
      <c r="AC28" s="203">
        <v>11.86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25.87</v>
      </c>
      <c r="AJ28" s="203">
        <v>0</v>
      </c>
      <c r="AK28" s="203">
        <v>2.04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8.4</v>
      </c>
      <c r="D29" s="203">
        <v>2.4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16.98</v>
      </c>
      <c r="J29" s="203">
        <v>0.56000000000000005</v>
      </c>
      <c r="K29" s="203">
        <v>51.79</v>
      </c>
      <c r="L29" s="203">
        <v>47.99</v>
      </c>
      <c r="M29" s="203">
        <v>0</v>
      </c>
      <c r="N29" s="203">
        <v>0.96</v>
      </c>
      <c r="O29" s="203">
        <v>1.59</v>
      </c>
      <c r="P29" s="203">
        <v>1.94</v>
      </c>
      <c r="Q29" s="203">
        <v>0.18</v>
      </c>
      <c r="R29" s="203">
        <v>0.34</v>
      </c>
      <c r="S29" s="203">
        <v>0</v>
      </c>
      <c r="T29" s="203">
        <v>0</v>
      </c>
      <c r="U29" s="203">
        <v>7.7</v>
      </c>
      <c r="V29" s="203">
        <v>0.14000000000000001</v>
      </c>
      <c r="W29" s="203">
        <v>0.36</v>
      </c>
      <c r="X29" s="203">
        <v>1.18</v>
      </c>
      <c r="Y29" s="203">
        <v>0</v>
      </c>
      <c r="Z29" s="203">
        <v>2.23</v>
      </c>
      <c r="AA29" s="203">
        <v>0.72</v>
      </c>
      <c r="AB29" s="203">
        <v>0</v>
      </c>
      <c r="AC29" s="203">
        <v>11.86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25.87</v>
      </c>
      <c r="AJ29" s="203">
        <v>0</v>
      </c>
      <c r="AK29" s="203">
        <v>2.04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8.4</v>
      </c>
      <c r="D30" s="203">
        <v>2.4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16.98</v>
      </c>
      <c r="J30" s="203">
        <v>0.56000000000000005</v>
      </c>
      <c r="K30" s="203">
        <v>51.79</v>
      </c>
      <c r="L30" s="203">
        <v>47.99</v>
      </c>
      <c r="M30" s="203">
        <v>0</v>
      </c>
      <c r="N30" s="203">
        <v>0.96</v>
      </c>
      <c r="O30" s="203">
        <v>1.59</v>
      </c>
      <c r="P30" s="203">
        <v>1.94</v>
      </c>
      <c r="Q30" s="203">
        <v>0.18</v>
      </c>
      <c r="R30" s="203">
        <v>0.34</v>
      </c>
      <c r="S30" s="203">
        <v>0</v>
      </c>
      <c r="T30" s="203">
        <v>0</v>
      </c>
      <c r="U30" s="203">
        <v>7.7</v>
      </c>
      <c r="V30" s="203">
        <v>0.14000000000000001</v>
      </c>
      <c r="W30" s="203">
        <v>0.36</v>
      </c>
      <c r="X30" s="203">
        <v>1.18</v>
      </c>
      <c r="Y30" s="203">
        <v>0</v>
      </c>
      <c r="Z30" s="203">
        <v>2.23</v>
      </c>
      <c r="AA30" s="203">
        <v>0.72</v>
      </c>
      <c r="AB30" s="203">
        <v>0</v>
      </c>
      <c r="AC30" s="203">
        <v>11.86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25.87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8.4</v>
      </c>
      <c r="D31" s="203">
        <v>2.4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16.98</v>
      </c>
      <c r="J31" s="203">
        <v>0.56000000000000005</v>
      </c>
      <c r="K31" s="203">
        <v>51.79</v>
      </c>
      <c r="L31" s="203">
        <v>47.99</v>
      </c>
      <c r="M31" s="203">
        <v>0</v>
      </c>
      <c r="N31" s="203">
        <v>0.96</v>
      </c>
      <c r="O31" s="203">
        <v>1.59</v>
      </c>
      <c r="P31" s="203">
        <v>1.94</v>
      </c>
      <c r="Q31" s="203">
        <v>0.18</v>
      </c>
      <c r="R31" s="203">
        <v>0.34</v>
      </c>
      <c r="S31" s="203">
        <v>0</v>
      </c>
      <c r="T31" s="203">
        <v>0</v>
      </c>
      <c r="U31" s="203">
        <v>7.7</v>
      </c>
      <c r="V31" s="203">
        <v>0.14000000000000001</v>
      </c>
      <c r="W31" s="203">
        <v>0.36</v>
      </c>
      <c r="X31" s="203">
        <v>1.18</v>
      </c>
      <c r="Y31" s="203">
        <v>0</v>
      </c>
      <c r="Z31" s="203">
        <v>2.23</v>
      </c>
      <c r="AA31" s="203">
        <v>0.72</v>
      </c>
      <c r="AB31" s="203">
        <v>0</v>
      </c>
      <c r="AC31" s="203">
        <v>11.86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8.4</v>
      </c>
      <c r="D32" s="203">
        <v>2.4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16.98</v>
      </c>
      <c r="J32" s="203">
        <v>0.56000000000000005</v>
      </c>
      <c r="K32" s="203">
        <v>51.79</v>
      </c>
      <c r="L32" s="203">
        <v>47.99</v>
      </c>
      <c r="M32" s="203">
        <v>0</v>
      </c>
      <c r="N32" s="203">
        <v>0.96</v>
      </c>
      <c r="O32" s="203">
        <v>1.59</v>
      </c>
      <c r="P32" s="203">
        <v>1.94</v>
      </c>
      <c r="Q32" s="203">
        <v>3.6</v>
      </c>
      <c r="R32" s="203">
        <v>5.93</v>
      </c>
      <c r="S32" s="203">
        <v>0</v>
      </c>
      <c r="T32" s="203">
        <v>0</v>
      </c>
      <c r="U32" s="203">
        <v>7.7</v>
      </c>
      <c r="V32" s="203">
        <v>0.14000000000000001</v>
      </c>
      <c r="W32" s="203">
        <v>0.36</v>
      </c>
      <c r="X32" s="203">
        <v>1.18</v>
      </c>
      <c r="Y32" s="203">
        <v>0</v>
      </c>
      <c r="Z32" s="203">
        <v>2.23</v>
      </c>
      <c r="AA32" s="203">
        <v>13.23</v>
      </c>
      <c r="AB32" s="203">
        <v>0</v>
      </c>
      <c r="AC32" s="203">
        <v>11.86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26.29</v>
      </c>
      <c r="AJ32" s="203">
        <v>0</v>
      </c>
      <c r="AK32" s="203">
        <v>9.92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8.4</v>
      </c>
      <c r="D33" s="203">
        <v>2.4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16.98</v>
      </c>
      <c r="J33" s="203">
        <v>0.56000000000000005</v>
      </c>
      <c r="K33" s="203">
        <v>51.79</v>
      </c>
      <c r="L33" s="203">
        <v>47.99</v>
      </c>
      <c r="M33" s="203">
        <v>0</v>
      </c>
      <c r="N33" s="203">
        <v>0.96</v>
      </c>
      <c r="O33" s="203">
        <v>1.59</v>
      </c>
      <c r="P33" s="203">
        <v>1.94</v>
      </c>
      <c r="Q33" s="203">
        <v>3.6</v>
      </c>
      <c r="R33" s="203">
        <v>5.93</v>
      </c>
      <c r="S33" s="203">
        <v>0</v>
      </c>
      <c r="T33" s="203">
        <v>0</v>
      </c>
      <c r="U33" s="203">
        <v>7.7</v>
      </c>
      <c r="V33" s="203">
        <v>4.2</v>
      </c>
      <c r="W33" s="203">
        <v>0.36</v>
      </c>
      <c r="X33" s="203">
        <v>1.18</v>
      </c>
      <c r="Y33" s="203">
        <v>0</v>
      </c>
      <c r="Z33" s="203">
        <v>36.79</v>
      </c>
      <c r="AA33" s="203">
        <v>13.23</v>
      </c>
      <c r="AB33" s="203">
        <v>0</v>
      </c>
      <c r="AC33" s="203">
        <v>11.86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26.29</v>
      </c>
      <c r="AJ33" s="203">
        <v>0</v>
      </c>
      <c r="AK33" s="203">
        <v>9.92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8.4</v>
      </c>
      <c r="D34" s="203">
        <v>2.4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16.98</v>
      </c>
      <c r="J34" s="203">
        <v>0.56000000000000005</v>
      </c>
      <c r="K34" s="203">
        <v>51.79</v>
      </c>
      <c r="L34" s="203">
        <v>47.99</v>
      </c>
      <c r="M34" s="203">
        <v>0</v>
      </c>
      <c r="N34" s="203">
        <v>0.96</v>
      </c>
      <c r="O34" s="203">
        <v>1.59</v>
      </c>
      <c r="P34" s="203">
        <v>1.94</v>
      </c>
      <c r="Q34" s="203">
        <v>3.6</v>
      </c>
      <c r="R34" s="203">
        <v>5.93</v>
      </c>
      <c r="S34" s="203">
        <v>0</v>
      </c>
      <c r="T34" s="203">
        <v>0</v>
      </c>
      <c r="U34" s="203">
        <v>7.7</v>
      </c>
      <c r="V34" s="203">
        <v>4.6100000000000003</v>
      </c>
      <c r="W34" s="203">
        <v>0.36</v>
      </c>
      <c r="X34" s="203">
        <v>1.18</v>
      </c>
      <c r="Y34" s="203">
        <v>0</v>
      </c>
      <c r="Z34" s="203">
        <v>36.79</v>
      </c>
      <c r="AA34" s="203">
        <v>13.23</v>
      </c>
      <c r="AB34" s="203">
        <v>0</v>
      </c>
      <c r="AC34" s="203">
        <v>11.86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26.29</v>
      </c>
      <c r="AJ34" s="203">
        <v>0</v>
      </c>
      <c r="AK34" s="203">
        <v>9.92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8.4</v>
      </c>
      <c r="D35" s="203">
        <v>2.4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16.98</v>
      </c>
      <c r="J35" s="203">
        <v>0.56000000000000005</v>
      </c>
      <c r="K35" s="203">
        <v>51.79</v>
      </c>
      <c r="L35" s="203">
        <v>47.9</v>
      </c>
      <c r="M35" s="203">
        <v>0</v>
      </c>
      <c r="N35" s="203">
        <v>0.96</v>
      </c>
      <c r="O35" s="203">
        <v>1.59</v>
      </c>
      <c r="P35" s="203">
        <v>1.94</v>
      </c>
      <c r="Q35" s="203">
        <v>2.73</v>
      </c>
      <c r="R35" s="203">
        <v>5.74</v>
      </c>
      <c r="S35" s="203">
        <v>0</v>
      </c>
      <c r="T35" s="203">
        <v>0</v>
      </c>
      <c r="U35" s="203">
        <v>7.7</v>
      </c>
      <c r="V35" s="203">
        <v>4.6100000000000003</v>
      </c>
      <c r="W35" s="203">
        <v>6.57</v>
      </c>
      <c r="X35" s="203">
        <v>22.94</v>
      </c>
      <c r="Y35" s="203">
        <v>0</v>
      </c>
      <c r="Z35" s="203">
        <v>36.79</v>
      </c>
      <c r="AA35" s="203">
        <v>13.23</v>
      </c>
      <c r="AB35" s="203">
        <v>0</v>
      </c>
      <c r="AC35" s="203">
        <v>12.38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26.29</v>
      </c>
      <c r="AJ35" s="203">
        <v>0</v>
      </c>
      <c r="AK35" s="203">
        <v>9.5500000000000007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8.4</v>
      </c>
      <c r="D36" s="203">
        <v>2.4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16.98</v>
      </c>
      <c r="J36" s="203">
        <v>0.56000000000000005</v>
      </c>
      <c r="K36" s="203">
        <v>51.79</v>
      </c>
      <c r="L36" s="203">
        <v>47.9</v>
      </c>
      <c r="M36" s="203">
        <v>0</v>
      </c>
      <c r="N36" s="203">
        <v>0.96</v>
      </c>
      <c r="O36" s="203">
        <v>1.59</v>
      </c>
      <c r="P36" s="203">
        <v>1.94</v>
      </c>
      <c r="Q36" s="203">
        <v>2.73</v>
      </c>
      <c r="R36" s="203">
        <v>5.74</v>
      </c>
      <c r="S36" s="203">
        <v>0</v>
      </c>
      <c r="T36" s="203">
        <v>0</v>
      </c>
      <c r="U36" s="203">
        <v>7.7</v>
      </c>
      <c r="V36" s="203">
        <v>4.6100000000000003</v>
      </c>
      <c r="W36" s="203">
        <v>6.57</v>
      </c>
      <c r="X36" s="203">
        <v>22.94</v>
      </c>
      <c r="Y36" s="203">
        <v>0</v>
      </c>
      <c r="Z36" s="203">
        <v>36.79</v>
      </c>
      <c r="AA36" s="203">
        <v>13.23</v>
      </c>
      <c r="AB36" s="203">
        <v>0</v>
      </c>
      <c r="AC36" s="203">
        <v>12.38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26.29</v>
      </c>
      <c r="AJ36" s="203">
        <v>0</v>
      </c>
      <c r="AK36" s="203">
        <v>9.5500000000000007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8.4</v>
      </c>
      <c r="D37" s="203">
        <v>2.4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16.98</v>
      </c>
      <c r="J37" s="203">
        <v>0.56000000000000005</v>
      </c>
      <c r="K37" s="203">
        <v>51.79</v>
      </c>
      <c r="L37" s="203">
        <v>47.87</v>
      </c>
      <c r="M37" s="203">
        <v>0</v>
      </c>
      <c r="N37" s="203">
        <v>0.96</v>
      </c>
      <c r="O37" s="203">
        <v>1.59</v>
      </c>
      <c r="P37" s="203">
        <v>1.94</v>
      </c>
      <c r="Q37" s="203">
        <v>2.73</v>
      </c>
      <c r="R37" s="203">
        <v>5.74</v>
      </c>
      <c r="S37" s="203">
        <v>0</v>
      </c>
      <c r="T37" s="203">
        <v>0</v>
      </c>
      <c r="U37" s="203">
        <v>7.7</v>
      </c>
      <c r="V37" s="203">
        <v>4.6100000000000003</v>
      </c>
      <c r="W37" s="203">
        <v>6.57</v>
      </c>
      <c r="X37" s="203">
        <v>22.94</v>
      </c>
      <c r="Y37" s="203">
        <v>0</v>
      </c>
      <c r="Z37" s="203">
        <v>36.79</v>
      </c>
      <c r="AA37" s="203">
        <v>13.23</v>
      </c>
      <c r="AB37" s="203">
        <v>0</v>
      </c>
      <c r="AC37" s="203">
        <v>12.38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26.3</v>
      </c>
      <c r="AJ37" s="203">
        <v>0</v>
      </c>
      <c r="AK37" s="203">
        <v>9.5500000000000007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8.4</v>
      </c>
      <c r="D38" s="203">
        <v>2.4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16.98</v>
      </c>
      <c r="J38" s="203">
        <v>0.56000000000000005</v>
      </c>
      <c r="K38" s="203">
        <v>51.79</v>
      </c>
      <c r="L38" s="203">
        <v>47.87</v>
      </c>
      <c r="M38" s="203">
        <v>0</v>
      </c>
      <c r="N38" s="203">
        <v>0.96</v>
      </c>
      <c r="O38" s="203">
        <v>1.59</v>
      </c>
      <c r="P38" s="203">
        <v>1.94</v>
      </c>
      <c r="Q38" s="203">
        <v>2.73</v>
      </c>
      <c r="R38" s="203">
        <v>5.74</v>
      </c>
      <c r="S38" s="203">
        <v>0</v>
      </c>
      <c r="T38" s="203">
        <v>0</v>
      </c>
      <c r="U38" s="203">
        <v>7.7</v>
      </c>
      <c r="V38" s="203">
        <v>4.6100000000000003</v>
      </c>
      <c r="W38" s="203">
        <v>6.57</v>
      </c>
      <c r="X38" s="203">
        <v>22.94</v>
      </c>
      <c r="Y38" s="203">
        <v>0</v>
      </c>
      <c r="Z38" s="203">
        <v>36.79</v>
      </c>
      <c r="AA38" s="203">
        <v>13.23</v>
      </c>
      <c r="AB38" s="203">
        <v>0</v>
      </c>
      <c r="AC38" s="203">
        <v>12.38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26.03</v>
      </c>
      <c r="AJ38" s="203">
        <v>0</v>
      </c>
      <c r="AK38" s="203">
        <v>9.5500000000000007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8.4</v>
      </c>
      <c r="D39" s="203">
        <v>2.4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16.98</v>
      </c>
      <c r="J39" s="203">
        <v>0.56000000000000005</v>
      </c>
      <c r="K39" s="203">
        <v>51.79</v>
      </c>
      <c r="L39" s="203">
        <v>47.87</v>
      </c>
      <c r="M39" s="203">
        <v>0</v>
      </c>
      <c r="N39" s="203">
        <v>0.96</v>
      </c>
      <c r="O39" s="203">
        <v>1.59</v>
      </c>
      <c r="P39" s="203">
        <v>1.94</v>
      </c>
      <c r="Q39" s="203">
        <v>2.73</v>
      </c>
      <c r="R39" s="203">
        <v>5.74</v>
      </c>
      <c r="S39" s="203">
        <v>0</v>
      </c>
      <c r="T39" s="203">
        <v>0</v>
      </c>
      <c r="U39" s="203">
        <v>7.7</v>
      </c>
      <c r="V39" s="203">
        <v>4.6100000000000003</v>
      </c>
      <c r="W39" s="203">
        <v>6.57</v>
      </c>
      <c r="X39" s="203">
        <v>22.94</v>
      </c>
      <c r="Y39" s="203">
        <v>0</v>
      </c>
      <c r="Z39" s="203">
        <v>36.79</v>
      </c>
      <c r="AA39" s="203">
        <v>13.23</v>
      </c>
      <c r="AB39" s="203">
        <v>0</v>
      </c>
      <c r="AC39" s="203">
        <v>12.38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26.03</v>
      </c>
      <c r="AJ39" s="203">
        <v>0</v>
      </c>
      <c r="AK39" s="203">
        <v>9.5500000000000007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8.4</v>
      </c>
      <c r="D40" s="203">
        <v>2.4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16.98</v>
      </c>
      <c r="J40" s="203">
        <v>0.56000000000000005</v>
      </c>
      <c r="K40" s="203">
        <v>51.79</v>
      </c>
      <c r="L40" s="203">
        <v>47.87</v>
      </c>
      <c r="M40" s="203">
        <v>0</v>
      </c>
      <c r="N40" s="203">
        <v>0.96</v>
      </c>
      <c r="O40" s="203">
        <v>1.59</v>
      </c>
      <c r="P40" s="203">
        <v>1.94</v>
      </c>
      <c r="Q40" s="203">
        <v>2.73</v>
      </c>
      <c r="R40" s="203">
        <v>5.74</v>
      </c>
      <c r="S40" s="203">
        <v>0</v>
      </c>
      <c r="T40" s="203">
        <v>0</v>
      </c>
      <c r="U40" s="203">
        <v>7.7</v>
      </c>
      <c r="V40" s="203">
        <v>4.6100000000000003</v>
      </c>
      <c r="W40" s="203">
        <v>6.57</v>
      </c>
      <c r="X40" s="203">
        <v>22.94</v>
      </c>
      <c r="Y40" s="203">
        <v>0</v>
      </c>
      <c r="Z40" s="203">
        <v>36.79</v>
      </c>
      <c r="AA40" s="203">
        <v>13.23</v>
      </c>
      <c r="AB40" s="203">
        <v>0</v>
      </c>
      <c r="AC40" s="203">
        <v>12.38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26.03</v>
      </c>
      <c r="AJ40" s="203">
        <v>0</v>
      </c>
      <c r="AK40" s="203">
        <v>9.5500000000000007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8.4</v>
      </c>
      <c r="D41" s="203">
        <v>2.4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16.98</v>
      </c>
      <c r="J41" s="203">
        <v>0.56000000000000005</v>
      </c>
      <c r="K41" s="203">
        <v>51.79</v>
      </c>
      <c r="L41" s="203">
        <v>47.99</v>
      </c>
      <c r="M41" s="203">
        <v>0</v>
      </c>
      <c r="N41" s="203">
        <v>0.96</v>
      </c>
      <c r="O41" s="203">
        <v>1.59</v>
      </c>
      <c r="P41" s="203">
        <v>1.94</v>
      </c>
      <c r="Q41" s="203">
        <v>2.73</v>
      </c>
      <c r="R41" s="203">
        <v>5.74</v>
      </c>
      <c r="S41" s="203">
        <v>0</v>
      </c>
      <c r="T41" s="203">
        <v>0</v>
      </c>
      <c r="U41" s="203">
        <v>7.7</v>
      </c>
      <c r="V41" s="203">
        <v>4.6100000000000003</v>
      </c>
      <c r="W41" s="203">
        <v>6.57</v>
      </c>
      <c r="X41" s="203">
        <v>22.94</v>
      </c>
      <c r="Y41" s="203">
        <v>0</v>
      </c>
      <c r="Z41" s="203">
        <v>36.79</v>
      </c>
      <c r="AA41" s="203">
        <v>13.23</v>
      </c>
      <c r="AB41" s="203">
        <v>0</v>
      </c>
      <c r="AC41" s="203">
        <v>12.38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26.03</v>
      </c>
      <c r="AJ41" s="203">
        <v>0</v>
      </c>
      <c r="AK41" s="203">
        <v>9.5500000000000007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8.4</v>
      </c>
      <c r="D42" s="203">
        <v>2.4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16.98</v>
      </c>
      <c r="J42" s="203">
        <v>0.56000000000000005</v>
      </c>
      <c r="K42" s="203">
        <v>51.79</v>
      </c>
      <c r="L42" s="203">
        <v>47.99</v>
      </c>
      <c r="M42" s="203">
        <v>0</v>
      </c>
      <c r="N42" s="203">
        <v>0.96</v>
      </c>
      <c r="O42" s="203">
        <v>1.59</v>
      </c>
      <c r="P42" s="203">
        <v>1.94</v>
      </c>
      <c r="Q42" s="203">
        <v>2.72</v>
      </c>
      <c r="R42" s="203">
        <v>5.31</v>
      </c>
      <c r="S42" s="203">
        <v>0</v>
      </c>
      <c r="T42" s="203">
        <v>0</v>
      </c>
      <c r="U42" s="203">
        <v>7.7</v>
      </c>
      <c r="V42" s="203">
        <v>4.6100000000000003</v>
      </c>
      <c r="W42" s="203">
        <v>6.57</v>
      </c>
      <c r="X42" s="203">
        <v>22.94</v>
      </c>
      <c r="Y42" s="203">
        <v>0</v>
      </c>
      <c r="Z42" s="203">
        <v>36.79</v>
      </c>
      <c r="AA42" s="203">
        <v>13.23</v>
      </c>
      <c r="AB42" s="203">
        <v>0</v>
      </c>
      <c r="AC42" s="203">
        <v>12.38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26.03</v>
      </c>
      <c r="AJ42" s="203">
        <v>0</v>
      </c>
      <c r="AK42" s="203">
        <v>9.5500000000000007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8.27</v>
      </c>
      <c r="D43" s="203">
        <v>2.4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16.98</v>
      </c>
      <c r="J43" s="203">
        <v>0.56000000000000005</v>
      </c>
      <c r="K43" s="203">
        <v>51.79</v>
      </c>
      <c r="L43" s="203">
        <v>47.87</v>
      </c>
      <c r="M43" s="203">
        <v>0</v>
      </c>
      <c r="N43" s="203">
        <v>0.96</v>
      </c>
      <c r="O43" s="203">
        <v>1.59</v>
      </c>
      <c r="P43" s="203">
        <v>1.94</v>
      </c>
      <c r="Q43" s="203">
        <v>2.72</v>
      </c>
      <c r="R43" s="203">
        <v>5.31</v>
      </c>
      <c r="S43" s="203">
        <v>0</v>
      </c>
      <c r="T43" s="203">
        <v>0</v>
      </c>
      <c r="U43" s="203">
        <v>7.7</v>
      </c>
      <c r="V43" s="203">
        <v>4.6100000000000003</v>
      </c>
      <c r="W43" s="203">
        <v>6.57</v>
      </c>
      <c r="X43" s="203">
        <v>22.94</v>
      </c>
      <c r="Y43" s="203">
        <v>0</v>
      </c>
      <c r="Z43" s="203">
        <v>36.79</v>
      </c>
      <c r="AA43" s="203">
        <v>13.23</v>
      </c>
      <c r="AB43" s="203">
        <v>0</v>
      </c>
      <c r="AC43" s="203">
        <v>12.38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25.34</v>
      </c>
      <c r="AJ43" s="203">
        <v>0</v>
      </c>
      <c r="AK43" s="203">
        <v>8.4700000000000006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8.27</v>
      </c>
      <c r="D44" s="203">
        <v>2.4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16.98</v>
      </c>
      <c r="J44" s="203">
        <v>0.56000000000000005</v>
      </c>
      <c r="K44" s="203">
        <v>51.79</v>
      </c>
      <c r="L44" s="203">
        <v>47.87</v>
      </c>
      <c r="M44" s="203">
        <v>0</v>
      </c>
      <c r="N44" s="203">
        <v>0.96</v>
      </c>
      <c r="O44" s="203">
        <v>1.59</v>
      </c>
      <c r="P44" s="203">
        <v>1.94</v>
      </c>
      <c r="Q44" s="203">
        <v>2.72</v>
      </c>
      <c r="R44" s="203">
        <v>5.31</v>
      </c>
      <c r="S44" s="203">
        <v>0</v>
      </c>
      <c r="T44" s="203">
        <v>0</v>
      </c>
      <c r="U44" s="203">
        <v>7.7</v>
      </c>
      <c r="V44" s="203">
        <v>4.6100000000000003</v>
      </c>
      <c r="W44" s="203">
        <v>6.57</v>
      </c>
      <c r="X44" s="203">
        <v>22.94</v>
      </c>
      <c r="Y44" s="203">
        <v>0</v>
      </c>
      <c r="Z44" s="203">
        <v>36.79</v>
      </c>
      <c r="AA44" s="203">
        <v>13.23</v>
      </c>
      <c r="AB44" s="203">
        <v>0</v>
      </c>
      <c r="AC44" s="203">
        <v>12.38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25.33</v>
      </c>
      <c r="AJ44" s="203">
        <v>0</v>
      </c>
      <c r="AK44" s="203">
        <v>8.4700000000000006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8.27</v>
      </c>
      <c r="D45" s="203">
        <v>2.4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16.98</v>
      </c>
      <c r="J45" s="203">
        <v>0.56000000000000005</v>
      </c>
      <c r="K45" s="203">
        <v>51.79</v>
      </c>
      <c r="L45" s="203">
        <v>47.87</v>
      </c>
      <c r="M45" s="203">
        <v>0</v>
      </c>
      <c r="N45" s="203">
        <v>0.96</v>
      </c>
      <c r="O45" s="203">
        <v>1.59</v>
      </c>
      <c r="P45" s="203">
        <v>1.94</v>
      </c>
      <c r="Q45" s="203">
        <v>2.72</v>
      </c>
      <c r="R45" s="203">
        <v>5.31</v>
      </c>
      <c r="S45" s="203">
        <v>0</v>
      </c>
      <c r="T45" s="203">
        <v>0</v>
      </c>
      <c r="U45" s="203">
        <v>7.7</v>
      </c>
      <c r="V45" s="203">
        <v>4.6100000000000003</v>
      </c>
      <c r="W45" s="203">
        <v>6.57</v>
      </c>
      <c r="X45" s="203">
        <v>22.94</v>
      </c>
      <c r="Y45" s="203">
        <v>0</v>
      </c>
      <c r="Z45" s="203">
        <v>36.79</v>
      </c>
      <c r="AA45" s="203">
        <v>13.23</v>
      </c>
      <c r="AB45" s="203">
        <v>0</v>
      </c>
      <c r="AC45" s="203">
        <v>12.38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25.33</v>
      </c>
      <c r="AJ45" s="203">
        <v>0</v>
      </c>
      <c r="AK45" s="203">
        <v>8.4700000000000006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8.27</v>
      </c>
      <c r="D46" s="203">
        <v>2.4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16.98</v>
      </c>
      <c r="J46" s="203">
        <v>0.56000000000000005</v>
      </c>
      <c r="K46" s="203">
        <v>51.79</v>
      </c>
      <c r="L46" s="203">
        <v>47.87</v>
      </c>
      <c r="M46" s="203">
        <v>0</v>
      </c>
      <c r="N46" s="203">
        <v>0.96</v>
      </c>
      <c r="O46" s="203">
        <v>1.59</v>
      </c>
      <c r="P46" s="203">
        <v>1.94</v>
      </c>
      <c r="Q46" s="203">
        <v>2.72</v>
      </c>
      <c r="R46" s="203">
        <v>5.31</v>
      </c>
      <c r="S46" s="203">
        <v>0</v>
      </c>
      <c r="T46" s="203">
        <v>0</v>
      </c>
      <c r="U46" s="203">
        <v>7.7</v>
      </c>
      <c r="V46" s="203">
        <v>4.6100000000000003</v>
      </c>
      <c r="W46" s="203">
        <v>6.57</v>
      </c>
      <c r="X46" s="203">
        <v>22.94</v>
      </c>
      <c r="Y46" s="203">
        <v>0</v>
      </c>
      <c r="Z46" s="203">
        <v>36.79</v>
      </c>
      <c r="AA46" s="203">
        <v>13.23</v>
      </c>
      <c r="AB46" s="203">
        <v>0</v>
      </c>
      <c r="AC46" s="203">
        <v>12.38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25.33</v>
      </c>
      <c r="AJ46" s="203">
        <v>0</v>
      </c>
      <c r="AK46" s="203">
        <v>8.4700000000000006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8.27</v>
      </c>
      <c r="D47" s="203">
        <v>2.4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16.98</v>
      </c>
      <c r="J47" s="203">
        <v>0.56000000000000005</v>
      </c>
      <c r="K47" s="203">
        <v>51.79</v>
      </c>
      <c r="L47" s="203">
        <v>47.87</v>
      </c>
      <c r="M47" s="203">
        <v>0</v>
      </c>
      <c r="N47" s="203">
        <v>0.96</v>
      </c>
      <c r="O47" s="203">
        <v>1.59</v>
      </c>
      <c r="P47" s="203">
        <v>1.94</v>
      </c>
      <c r="Q47" s="203">
        <v>2.7</v>
      </c>
      <c r="R47" s="203">
        <v>5.27</v>
      </c>
      <c r="S47" s="203">
        <v>0</v>
      </c>
      <c r="T47" s="203">
        <v>0</v>
      </c>
      <c r="U47" s="203">
        <v>7.7</v>
      </c>
      <c r="V47" s="203">
        <v>4.6100000000000003</v>
      </c>
      <c r="W47" s="203">
        <v>6.57</v>
      </c>
      <c r="X47" s="203">
        <v>22.95</v>
      </c>
      <c r="Y47" s="203">
        <v>0</v>
      </c>
      <c r="Z47" s="203">
        <v>36.35</v>
      </c>
      <c r="AA47" s="203">
        <v>13.08</v>
      </c>
      <c r="AB47" s="203">
        <v>0</v>
      </c>
      <c r="AC47" s="203">
        <v>12.38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25.33</v>
      </c>
      <c r="AJ47" s="203">
        <v>0</v>
      </c>
      <c r="AK47" s="203">
        <v>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</row>
    <row r="48" spans="1:42">
      <c r="A48" t="s">
        <v>90</v>
      </c>
      <c r="B48" s="203">
        <v>0</v>
      </c>
      <c r="C48" s="203">
        <v>8.27</v>
      </c>
      <c r="D48" s="203">
        <v>2.4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16.98</v>
      </c>
      <c r="J48" s="203">
        <v>0.56000000000000005</v>
      </c>
      <c r="K48" s="203">
        <v>51.79</v>
      </c>
      <c r="L48" s="203">
        <v>47.87</v>
      </c>
      <c r="M48" s="203">
        <v>0</v>
      </c>
      <c r="N48" s="203">
        <v>0.96</v>
      </c>
      <c r="O48" s="203">
        <v>1.59</v>
      </c>
      <c r="P48" s="203">
        <v>1.94</v>
      </c>
      <c r="Q48" s="203">
        <v>2.7</v>
      </c>
      <c r="R48" s="203">
        <v>5.27</v>
      </c>
      <c r="S48" s="203">
        <v>0</v>
      </c>
      <c r="T48" s="203">
        <v>0</v>
      </c>
      <c r="U48" s="203">
        <v>7.7</v>
      </c>
      <c r="V48" s="203">
        <v>4.6100000000000003</v>
      </c>
      <c r="W48" s="203">
        <v>6.57</v>
      </c>
      <c r="X48" s="203">
        <v>22.95</v>
      </c>
      <c r="Y48" s="203">
        <v>0</v>
      </c>
      <c r="Z48" s="203">
        <v>36.35</v>
      </c>
      <c r="AA48" s="203">
        <v>13.08</v>
      </c>
      <c r="AB48" s="203">
        <v>0</v>
      </c>
      <c r="AC48" s="203">
        <v>12.38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25.33</v>
      </c>
      <c r="AJ48" s="203">
        <v>0</v>
      </c>
      <c r="AK48" s="203">
        <v>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</row>
    <row r="49" spans="1:42">
      <c r="A49" t="s">
        <v>91</v>
      </c>
      <c r="B49" s="203">
        <v>0</v>
      </c>
      <c r="C49" s="203">
        <v>8.27</v>
      </c>
      <c r="D49" s="203">
        <v>2.4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16.98</v>
      </c>
      <c r="J49" s="203">
        <v>0.56000000000000005</v>
      </c>
      <c r="K49" s="203">
        <v>51.79</v>
      </c>
      <c r="L49" s="203">
        <v>47.99</v>
      </c>
      <c r="M49" s="203">
        <v>0</v>
      </c>
      <c r="N49" s="203">
        <v>0.96</v>
      </c>
      <c r="O49" s="203">
        <v>1.59</v>
      </c>
      <c r="P49" s="203">
        <v>1.94</v>
      </c>
      <c r="Q49" s="203">
        <v>2.7</v>
      </c>
      <c r="R49" s="203">
        <v>5.45</v>
      </c>
      <c r="S49" s="203">
        <v>0</v>
      </c>
      <c r="T49" s="203">
        <v>0</v>
      </c>
      <c r="U49" s="203">
        <v>7.7</v>
      </c>
      <c r="V49" s="203">
        <v>4.6100000000000003</v>
      </c>
      <c r="W49" s="203">
        <v>6.57</v>
      </c>
      <c r="X49" s="203">
        <v>22.94</v>
      </c>
      <c r="Y49" s="203">
        <v>0</v>
      </c>
      <c r="Z49" s="203">
        <v>36.22</v>
      </c>
      <c r="AA49" s="203">
        <v>13.23</v>
      </c>
      <c r="AB49" s="203">
        <v>0</v>
      </c>
      <c r="AC49" s="203">
        <v>12.38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25.34</v>
      </c>
      <c r="AJ49" s="203">
        <v>0</v>
      </c>
      <c r="AK49" s="203">
        <v>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</row>
    <row r="50" spans="1:42">
      <c r="A50" t="s">
        <v>92</v>
      </c>
      <c r="B50" s="203">
        <v>0</v>
      </c>
      <c r="C50" s="203">
        <v>8.27</v>
      </c>
      <c r="D50" s="203">
        <v>2.4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16.98</v>
      </c>
      <c r="J50" s="203">
        <v>0.56000000000000005</v>
      </c>
      <c r="K50" s="203">
        <v>51.79</v>
      </c>
      <c r="L50" s="203">
        <v>47.99</v>
      </c>
      <c r="M50" s="203">
        <v>0</v>
      </c>
      <c r="N50" s="203">
        <v>0.96</v>
      </c>
      <c r="O50" s="203">
        <v>1.59</v>
      </c>
      <c r="P50" s="203">
        <v>1.94</v>
      </c>
      <c r="Q50" s="203">
        <v>2.7</v>
      </c>
      <c r="R50" s="203">
        <v>5.45</v>
      </c>
      <c r="S50" s="203">
        <v>0</v>
      </c>
      <c r="T50" s="203">
        <v>0</v>
      </c>
      <c r="U50" s="203">
        <v>7.7</v>
      </c>
      <c r="V50" s="203">
        <v>4.6100000000000003</v>
      </c>
      <c r="W50" s="203">
        <v>6.57</v>
      </c>
      <c r="X50" s="203">
        <v>22.94</v>
      </c>
      <c r="Y50" s="203">
        <v>0</v>
      </c>
      <c r="Z50" s="203">
        <v>36.22</v>
      </c>
      <c r="AA50" s="203">
        <v>13.23</v>
      </c>
      <c r="AB50" s="203">
        <v>0</v>
      </c>
      <c r="AC50" s="203">
        <v>12.38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25.33</v>
      </c>
      <c r="AJ50" s="203">
        <v>0</v>
      </c>
      <c r="AK50" s="203">
        <v>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</row>
    <row r="51" spans="1:42">
      <c r="A51" t="s">
        <v>93</v>
      </c>
      <c r="B51" s="203">
        <v>0</v>
      </c>
      <c r="C51" s="203">
        <v>8.27</v>
      </c>
      <c r="D51" s="203">
        <v>2.4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16.98</v>
      </c>
      <c r="J51" s="203">
        <v>0.56000000000000005</v>
      </c>
      <c r="K51" s="203">
        <v>51.79</v>
      </c>
      <c r="L51" s="203">
        <v>47.99</v>
      </c>
      <c r="M51" s="203">
        <v>0</v>
      </c>
      <c r="N51" s="203">
        <v>0.96</v>
      </c>
      <c r="O51" s="203">
        <v>1.59</v>
      </c>
      <c r="P51" s="203">
        <v>1.94</v>
      </c>
      <c r="Q51" s="203">
        <v>2.7</v>
      </c>
      <c r="R51" s="203">
        <v>5.45</v>
      </c>
      <c r="S51" s="203">
        <v>0</v>
      </c>
      <c r="T51" s="203">
        <v>0</v>
      </c>
      <c r="U51" s="203">
        <v>7.7</v>
      </c>
      <c r="V51" s="203">
        <v>4.6100000000000003</v>
      </c>
      <c r="W51" s="203">
        <v>6.57</v>
      </c>
      <c r="X51" s="203">
        <v>22.94</v>
      </c>
      <c r="Y51" s="203">
        <v>0</v>
      </c>
      <c r="Z51" s="203">
        <v>36.22</v>
      </c>
      <c r="AA51" s="203">
        <v>13.23</v>
      </c>
      <c r="AB51" s="203">
        <v>0</v>
      </c>
      <c r="AC51" s="203">
        <v>12.38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25.67</v>
      </c>
      <c r="AJ51" s="203">
        <v>0</v>
      </c>
      <c r="AK51" s="203">
        <v>9.5500000000000007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8.27</v>
      </c>
      <c r="D52" s="203">
        <v>2.4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16.98</v>
      </c>
      <c r="J52" s="203">
        <v>0.56000000000000005</v>
      </c>
      <c r="K52" s="203">
        <v>51.79</v>
      </c>
      <c r="L52" s="203">
        <v>47.99</v>
      </c>
      <c r="M52" s="203">
        <v>0</v>
      </c>
      <c r="N52" s="203">
        <v>0.96</v>
      </c>
      <c r="O52" s="203">
        <v>1.59</v>
      </c>
      <c r="P52" s="203">
        <v>1.94</v>
      </c>
      <c r="Q52" s="203">
        <v>2.7</v>
      </c>
      <c r="R52" s="203">
        <v>5.45</v>
      </c>
      <c r="S52" s="203">
        <v>0</v>
      </c>
      <c r="T52" s="203">
        <v>0</v>
      </c>
      <c r="U52" s="203">
        <v>7.7</v>
      </c>
      <c r="V52" s="203">
        <v>4.6100000000000003</v>
      </c>
      <c r="W52" s="203">
        <v>6.57</v>
      </c>
      <c r="X52" s="203">
        <v>22.94</v>
      </c>
      <c r="Y52" s="203">
        <v>0</v>
      </c>
      <c r="Z52" s="203">
        <v>36.22</v>
      </c>
      <c r="AA52" s="203">
        <v>13.23</v>
      </c>
      <c r="AB52" s="203">
        <v>0</v>
      </c>
      <c r="AC52" s="203">
        <v>12.38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25.67</v>
      </c>
      <c r="AJ52" s="203">
        <v>0</v>
      </c>
      <c r="AK52" s="203">
        <v>9.5500000000000007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8.27</v>
      </c>
      <c r="D53" s="203">
        <v>2.4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16.98</v>
      </c>
      <c r="J53" s="203">
        <v>0.56000000000000005</v>
      </c>
      <c r="K53" s="203">
        <v>51.79</v>
      </c>
      <c r="L53" s="203">
        <v>47.87</v>
      </c>
      <c r="M53" s="203">
        <v>0</v>
      </c>
      <c r="N53" s="203">
        <v>0.96</v>
      </c>
      <c r="O53" s="203">
        <v>1.59</v>
      </c>
      <c r="P53" s="203">
        <v>1.94</v>
      </c>
      <c r="Q53" s="203">
        <v>2.67</v>
      </c>
      <c r="R53" s="203">
        <v>5.31</v>
      </c>
      <c r="S53" s="203">
        <v>0</v>
      </c>
      <c r="T53" s="203">
        <v>0</v>
      </c>
      <c r="U53" s="203">
        <v>6.7</v>
      </c>
      <c r="V53" s="203">
        <v>4.6100000000000003</v>
      </c>
      <c r="W53" s="203">
        <v>6.57</v>
      </c>
      <c r="X53" s="203">
        <v>22.94</v>
      </c>
      <c r="Y53" s="203">
        <v>0</v>
      </c>
      <c r="Z53" s="203">
        <v>31.47</v>
      </c>
      <c r="AA53" s="203">
        <v>13.23</v>
      </c>
      <c r="AB53" s="203">
        <v>0</v>
      </c>
      <c r="AC53" s="203">
        <v>12.38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25.67</v>
      </c>
      <c r="AJ53" s="203">
        <v>0</v>
      </c>
      <c r="AK53" s="203">
        <v>8.4700000000000006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8.27</v>
      </c>
      <c r="D54" s="203">
        <v>2.4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16.98</v>
      </c>
      <c r="J54" s="203">
        <v>0.56000000000000005</v>
      </c>
      <c r="K54" s="203">
        <v>51.79</v>
      </c>
      <c r="L54" s="203">
        <v>47.87</v>
      </c>
      <c r="M54" s="203">
        <v>0</v>
      </c>
      <c r="N54" s="203">
        <v>0.96</v>
      </c>
      <c r="O54" s="203">
        <v>1.59</v>
      </c>
      <c r="P54" s="203">
        <v>1.94</v>
      </c>
      <c r="Q54" s="203">
        <v>2.67</v>
      </c>
      <c r="R54" s="203">
        <v>5.31</v>
      </c>
      <c r="S54" s="203">
        <v>0</v>
      </c>
      <c r="T54" s="203">
        <v>0</v>
      </c>
      <c r="U54" s="203">
        <v>6.16</v>
      </c>
      <c r="V54" s="203">
        <v>4.6100000000000003</v>
      </c>
      <c r="W54" s="203">
        <v>6.57</v>
      </c>
      <c r="X54" s="203">
        <v>22.94</v>
      </c>
      <c r="Y54" s="203">
        <v>0</v>
      </c>
      <c r="Z54" s="203">
        <v>31.47</v>
      </c>
      <c r="AA54" s="203">
        <v>13.23</v>
      </c>
      <c r="AB54" s="203">
        <v>0</v>
      </c>
      <c r="AC54" s="203">
        <v>12.38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25.34</v>
      </c>
      <c r="AJ54" s="203">
        <v>0</v>
      </c>
      <c r="AK54" s="203">
        <v>8.4700000000000006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8.27</v>
      </c>
      <c r="D55" s="203">
        <v>2.4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16.98</v>
      </c>
      <c r="J55" s="203">
        <v>0.56000000000000005</v>
      </c>
      <c r="K55" s="203">
        <v>51.79</v>
      </c>
      <c r="L55" s="203">
        <v>48.29</v>
      </c>
      <c r="M55" s="203">
        <v>0</v>
      </c>
      <c r="N55" s="203">
        <v>0.96</v>
      </c>
      <c r="O55" s="203">
        <v>1.59</v>
      </c>
      <c r="P55" s="203">
        <v>1.94</v>
      </c>
      <c r="Q55" s="203">
        <v>2.67</v>
      </c>
      <c r="R55" s="203">
        <v>0</v>
      </c>
      <c r="S55" s="203">
        <v>0</v>
      </c>
      <c r="T55" s="203">
        <v>0</v>
      </c>
      <c r="U55" s="203">
        <v>6.16</v>
      </c>
      <c r="V55" s="203">
        <v>4.6100000000000003</v>
      </c>
      <c r="W55" s="203">
        <v>0.36</v>
      </c>
      <c r="X55" s="203">
        <v>1.18</v>
      </c>
      <c r="Y55" s="203">
        <v>0</v>
      </c>
      <c r="Z55" s="203">
        <v>31.47</v>
      </c>
      <c r="AA55" s="203">
        <v>13.23</v>
      </c>
      <c r="AB55" s="203">
        <v>0</v>
      </c>
      <c r="AC55" s="203">
        <v>12.38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25.65</v>
      </c>
      <c r="AJ55" s="203">
        <v>0</v>
      </c>
      <c r="AK55" s="203">
        <v>8.4700000000000006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8.27</v>
      </c>
      <c r="D56" s="203">
        <v>2.4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16.98</v>
      </c>
      <c r="J56" s="203">
        <v>0.56000000000000005</v>
      </c>
      <c r="K56" s="203">
        <v>51.79</v>
      </c>
      <c r="L56" s="203">
        <v>48.26</v>
      </c>
      <c r="M56" s="203">
        <v>0</v>
      </c>
      <c r="N56" s="203">
        <v>0.96</v>
      </c>
      <c r="O56" s="203">
        <v>1.59</v>
      </c>
      <c r="P56" s="203">
        <v>1.94</v>
      </c>
      <c r="Q56" s="203">
        <v>2.59</v>
      </c>
      <c r="R56" s="203">
        <v>0</v>
      </c>
      <c r="S56" s="203">
        <v>0</v>
      </c>
      <c r="T56" s="203">
        <v>0</v>
      </c>
      <c r="U56" s="203">
        <v>6.16</v>
      </c>
      <c r="V56" s="203">
        <v>4.6100000000000003</v>
      </c>
      <c r="W56" s="203">
        <v>0.36</v>
      </c>
      <c r="X56" s="203">
        <v>1.18</v>
      </c>
      <c r="Y56" s="203">
        <v>0</v>
      </c>
      <c r="Z56" s="203">
        <v>31.47</v>
      </c>
      <c r="AA56" s="203">
        <v>13.23</v>
      </c>
      <c r="AB56" s="203">
        <v>0</v>
      </c>
      <c r="AC56" s="203">
        <v>12.38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25.34</v>
      </c>
      <c r="AJ56" s="203">
        <v>0</v>
      </c>
      <c r="AK56" s="203">
        <v>8.4700000000000006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8.27</v>
      </c>
      <c r="D57" s="203">
        <v>2.4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16.98</v>
      </c>
      <c r="J57" s="203">
        <v>0.56000000000000005</v>
      </c>
      <c r="K57" s="203">
        <v>51.79</v>
      </c>
      <c r="L57" s="203">
        <v>48.26</v>
      </c>
      <c r="M57" s="203">
        <v>0</v>
      </c>
      <c r="N57" s="203">
        <v>0.96</v>
      </c>
      <c r="O57" s="203">
        <v>1.59</v>
      </c>
      <c r="P57" s="203">
        <v>1.94</v>
      </c>
      <c r="Q57" s="203">
        <v>2.59</v>
      </c>
      <c r="R57" s="203">
        <v>0</v>
      </c>
      <c r="S57" s="203">
        <v>0</v>
      </c>
      <c r="T57" s="203">
        <v>0</v>
      </c>
      <c r="U57" s="203">
        <v>6.16</v>
      </c>
      <c r="V57" s="203">
        <v>4.6100000000000003</v>
      </c>
      <c r="W57" s="203">
        <v>0.36</v>
      </c>
      <c r="X57" s="203">
        <v>1.18</v>
      </c>
      <c r="Y57" s="203">
        <v>0</v>
      </c>
      <c r="Z57" s="203">
        <v>36.79</v>
      </c>
      <c r="AA57" s="203">
        <v>13.23</v>
      </c>
      <c r="AB57" s="203">
        <v>0</v>
      </c>
      <c r="AC57" s="203">
        <v>12.38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25.34</v>
      </c>
      <c r="AJ57" s="203">
        <v>0</v>
      </c>
      <c r="AK57" s="203">
        <v>8.4700000000000006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8.27</v>
      </c>
      <c r="D58" s="203">
        <v>2.4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16.98</v>
      </c>
      <c r="J58" s="203">
        <v>0.56000000000000005</v>
      </c>
      <c r="K58" s="203">
        <v>51.79</v>
      </c>
      <c r="L58" s="203">
        <v>48.26</v>
      </c>
      <c r="M58" s="203">
        <v>0</v>
      </c>
      <c r="N58" s="203">
        <v>0.96</v>
      </c>
      <c r="O58" s="203">
        <v>1.59</v>
      </c>
      <c r="P58" s="203">
        <v>1.94</v>
      </c>
      <c r="Q58" s="203">
        <v>2.59</v>
      </c>
      <c r="R58" s="203">
        <v>0</v>
      </c>
      <c r="S58" s="203">
        <v>0</v>
      </c>
      <c r="T58" s="203">
        <v>0</v>
      </c>
      <c r="U58" s="203">
        <v>6.16</v>
      </c>
      <c r="V58" s="203">
        <v>4.6100000000000003</v>
      </c>
      <c r="W58" s="203">
        <v>0.36</v>
      </c>
      <c r="X58" s="203">
        <v>1.18</v>
      </c>
      <c r="Y58" s="203">
        <v>0</v>
      </c>
      <c r="Z58" s="203">
        <v>36.79</v>
      </c>
      <c r="AA58" s="203">
        <v>13.23</v>
      </c>
      <c r="AB58" s="203">
        <v>0</v>
      </c>
      <c r="AC58" s="203">
        <v>12.38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25.34</v>
      </c>
      <c r="AJ58" s="203">
        <v>0</v>
      </c>
      <c r="AK58" s="203">
        <v>8.4700000000000006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8.27</v>
      </c>
      <c r="D59" s="203">
        <v>2.4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16.98</v>
      </c>
      <c r="J59" s="203">
        <v>0.56000000000000005</v>
      </c>
      <c r="K59" s="203">
        <v>51.79</v>
      </c>
      <c r="L59" s="203">
        <v>37.119999999999997</v>
      </c>
      <c r="M59" s="203">
        <v>0</v>
      </c>
      <c r="N59" s="203">
        <v>0.96</v>
      </c>
      <c r="O59" s="203">
        <v>1.59</v>
      </c>
      <c r="P59" s="203">
        <v>1.94</v>
      </c>
      <c r="Q59" s="203">
        <v>2.59</v>
      </c>
      <c r="R59" s="203">
        <v>0</v>
      </c>
      <c r="S59" s="203">
        <v>0</v>
      </c>
      <c r="T59" s="203">
        <v>0</v>
      </c>
      <c r="U59" s="203">
        <v>6.16</v>
      </c>
      <c r="V59" s="203">
        <v>4.6100000000000003</v>
      </c>
      <c r="W59" s="203">
        <v>0.36</v>
      </c>
      <c r="X59" s="203">
        <v>1.18</v>
      </c>
      <c r="Y59" s="203">
        <v>0</v>
      </c>
      <c r="Z59" s="203">
        <v>36.79</v>
      </c>
      <c r="AA59" s="203">
        <v>13.46</v>
      </c>
      <c r="AB59" s="203">
        <v>0</v>
      </c>
      <c r="AC59" s="203">
        <v>12.38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25.34</v>
      </c>
      <c r="AJ59" s="203">
        <v>0</v>
      </c>
      <c r="AK59" s="203">
        <v>8.4700000000000006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8.27</v>
      </c>
      <c r="D60" s="203">
        <v>2.4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16.98</v>
      </c>
      <c r="J60" s="203">
        <v>0.56000000000000005</v>
      </c>
      <c r="K60" s="203">
        <v>51.79</v>
      </c>
      <c r="L60" s="203">
        <v>37.119999999999997</v>
      </c>
      <c r="M60" s="203">
        <v>0</v>
      </c>
      <c r="N60" s="203">
        <v>0.96</v>
      </c>
      <c r="O60" s="203">
        <v>1.59</v>
      </c>
      <c r="P60" s="203">
        <v>1.94</v>
      </c>
      <c r="Q60" s="203">
        <v>2.59</v>
      </c>
      <c r="R60" s="203">
        <v>0</v>
      </c>
      <c r="S60" s="203">
        <v>0</v>
      </c>
      <c r="T60" s="203">
        <v>0</v>
      </c>
      <c r="U60" s="203">
        <v>6.16</v>
      </c>
      <c r="V60" s="203">
        <v>0.15</v>
      </c>
      <c r="W60" s="203">
        <v>0.36</v>
      </c>
      <c r="X60" s="203">
        <v>1.18</v>
      </c>
      <c r="Y60" s="203">
        <v>0</v>
      </c>
      <c r="Z60" s="203">
        <v>2.23</v>
      </c>
      <c r="AA60" s="203">
        <v>13.46</v>
      </c>
      <c r="AB60" s="203">
        <v>0</v>
      </c>
      <c r="AC60" s="203">
        <v>12.38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25.34</v>
      </c>
      <c r="AJ60" s="203">
        <v>0</v>
      </c>
      <c r="AK60" s="203">
        <v>8.4700000000000006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8.27</v>
      </c>
      <c r="D61" s="203">
        <v>2.4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16.98</v>
      </c>
      <c r="J61" s="203">
        <v>0.56000000000000005</v>
      </c>
      <c r="K61" s="203">
        <v>51.79</v>
      </c>
      <c r="L61" s="203">
        <v>26.51</v>
      </c>
      <c r="M61" s="203">
        <v>0</v>
      </c>
      <c r="N61" s="203">
        <v>0.96</v>
      </c>
      <c r="O61" s="203">
        <v>1.59</v>
      </c>
      <c r="P61" s="203">
        <v>1.94</v>
      </c>
      <c r="Q61" s="203">
        <v>2.59</v>
      </c>
      <c r="R61" s="203">
        <v>0</v>
      </c>
      <c r="S61" s="203">
        <v>0</v>
      </c>
      <c r="T61" s="203">
        <v>0</v>
      </c>
      <c r="U61" s="203">
        <v>6.16</v>
      </c>
      <c r="V61" s="203">
        <v>0.15</v>
      </c>
      <c r="W61" s="203">
        <v>2.66</v>
      </c>
      <c r="X61" s="203">
        <v>1.19</v>
      </c>
      <c r="Y61" s="203">
        <v>0</v>
      </c>
      <c r="Z61" s="203">
        <v>2.23</v>
      </c>
      <c r="AA61" s="203">
        <v>13.46</v>
      </c>
      <c r="AB61" s="203">
        <v>0</v>
      </c>
      <c r="AC61" s="203">
        <v>12.38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25.65</v>
      </c>
      <c r="AJ61" s="203">
        <v>0</v>
      </c>
      <c r="AK61" s="203">
        <v>8.4700000000000006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8.27</v>
      </c>
      <c r="D62" s="203">
        <v>2.4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16.98</v>
      </c>
      <c r="J62" s="203">
        <v>0.56000000000000005</v>
      </c>
      <c r="K62" s="203">
        <v>51.79</v>
      </c>
      <c r="L62" s="203">
        <v>26.51</v>
      </c>
      <c r="M62" s="203">
        <v>0</v>
      </c>
      <c r="N62" s="203">
        <v>0.96</v>
      </c>
      <c r="O62" s="203">
        <v>1.59</v>
      </c>
      <c r="P62" s="203">
        <v>1.94</v>
      </c>
      <c r="Q62" s="203">
        <v>2.62</v>
      </c>
      <c r="R62" s="203">
        <v>0</v>
      </c>
      <c r="S62" s="203">
        <v>0</v>
      </c>
      <c r="T62" s="203">
        <v>0</v>
      </c>
      <c r="U62" s="203">
        <v>6.16</v>
      </c>
      <c r="V62" s="203">
        <v>0.15</v>
      </c>
      <c r="W62" s="203">
        <v>3.11</v>
      </c>
      <c r="X62" s="203">
        <v>1.19</v>
      </c>
      <c r="Y62" s="203">
        <v>0</v>
      </c>
      <c r="Z62" s="203">
        <v>2.23</v>
      </c>
      <c r="AA62" s="203">
        <v>13.46</v>
      </c>
      <c r="AB62" s="203">
        <v>0</v>
      </c>
      <c r="AC62" s="203">
        <v>12.38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25.34</v>
      </c>
      <c r="AJ62" s="203">
        <v>0</v>
      </c>
      <c r="AK62" s="203">
        <v>8.4700000000000006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8.27</v>
      </c>
      <c r="D63" s="203">
        <v>2.4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16.98</v>
      </c>
      <c r="J63" s="203">
        <v>0.56000000000000005</v>
      </c>
      <c r="K63" s="203">
        <v>51.79</v>
      </c>
      <c r="L63" s="203">
        <v>2.06</v>
      </c>
      <c r="M63" s="203">
        <v>0</v>
      </c>
      <c r="N63" s="203">
        <v>0.96</v>
      </c>
      <c r="O63" s="203">
        <v>1.59</v>
      </c>
      <c r="P63" s="203">
        <v>1.94</v>
      </c>
      <c r="Q63" s="203">
        <v>0</v>
      </c>
      <c r="R63" s="203">
        <v>0</v>
      </c>
      <c r="S63" s="203">
        <v>0</v>
      </c>
      <c r="T63" s="203">
        <v>0</v>
      </c>
      <c r="U63" s="203">
        <v>6.16</v>
      </c>
      <c r="V63" s="203">
        <v>0.15</v>
      </c>
      <c r="W63" s="203">
        <v>3.11</v>
      </c>
      <c r="X63" s="203">
        <v>1.19</v>
      </c>
      <c r="Y63" s="203">
        <v>0</v>
      </c>
      <c r="Z63" s="203">
        <v>2.23</v>
      </c>
      <c r="AA63" s="203">
        <v>0.72</v>
      </c>
      <c r="AB63" s="203">
        <v>0</v>
      </c>
      <c r="AC63" s="203">
        <v>12.38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25.34</v>
      </c>
      <c r="AJ63" s="203">
        <v>0</v>
      </c>
      <c r="AK63" s="203">
        <v>8.4700000000000006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8.27</v>
      </c>
      <c r="D64" s="203">
        <v>2.4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16.98</v>
      </c>
      <c r="J64" s="203">
        <v>0.56000000000000005</v>
      </c>
      <c r="K64" s="203">
        <v>51.79</v>
      </c>
      <c r="L64" s="203">
        <v>2.06</v>
      </c>
      <c r="M64" s="203">
        <v>0</v>
      </c>
      <c r="N64" s="203">
        <v>0.96</v>
      </c>
      <c r="O64" s="203">
        <v>1.59</v>
      </c>
      <c r="P64" s="203">
        <v>1.94</v>
      </c>
      <c r="Q64" s="203">
        <v>0</v>
      </c>
      <c r="R64" s="203">
        <v>0</v>
      </c>
      <c r="S64" s="203">
        <v>0</v>
      </c>
      <c r="T64" s="203">
        <v>0</v>
      </c>
      <c r="U64" s="203">
        <v>6.16</v>
      </c>
      <c r="V64" s="203">
        <v>0.15</v>
      </c>
      <c r="W64" s="203">
        <v>3.11</v>
      </c>
      <c r="X64" s="203">
        <v>1.19</v>
      </c>
      <c r="Y64" s="203">
        <v>0</v>
      </c>
      <c r="Z64" s="203">
        <v>2.23</v>
      </c>
      <c r="AA64" s="203">
        <v>0.72</v>
      </c>
      <c r="AB64" s="203">
        <v>0</v>
      </c>
      <c r="AC64" s="203">
        <v>12.03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25.34</v>
      </c>
      <c r="AJ64" s="203">
        <v>0</v>
      </c>
      <c r="AK64" s="203">
        <v>8.4700000000000006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8.27</v>
      </c>
      <c r="D65" s="203">
        <v>2.4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16.98</v>
      </c>
      <c r="J65" s="203">
        <v>0.56000000000000005</v>
      </c>
      <c r="K65" s="203">
        <v>51.79</v>
      </c>
      <c r="L65" s="203">
        <v>2.06</v>
      </c>
      <c r="M65" s="203">
        <v>0</v>
      </c>
      <c r="N65" s="203">
        <v>0.96</v>
      </c>
      <c r="O65" s="203">
        <v>1.59</v>
      </c>
      <c r="P65" s="203">
        <v>1.94</v>
      </c>
      <c r="Q65" s="203">
        <v>0</v>
      </c>
      <c r="R65" s="203">
        <v>0</v>
      </c>
      <c r="S65" s="203">
        <v>0</v>
      </c>
      <c r="T65" s="203">
        <v>0</v>
      </c>
      <c r="U65" s="203">
        <v>6.16</v>
      </c>
      <c r="V65" s="203">
        <v>0.15</v>
      </c>
      <c r="W65" s="203">
        <v>3.11</v>
      </c>
      <c r="X65" s="203">
        <v>1.19</v>
      </c>
      <c r="Y65" s="203">
        <v>0</v>
      </c>
      <c r="Z65" s="203">
        <v>2.23</v>
      </c>
      <c r="AA65" s="203">
        <v>0.72</v>
      </c>
      <c r="AB65" s="203">
        <v>0</v>
      </c>
      <c r="AC65" s="203">
        <v>12.03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25.34</v>
      </c>
      <c r="AJ65" s="203">
        <v>0</v>
      </c>
      <c r="AK65" s="203">
        <v>8.4700000000000006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8.27</v>
      </c>
      <c r="D66" s="203">
        <v>2.4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16.98</v>
      </c>
      <c r="J66" s="203">
        <v>0.56000000000000005</v>
      </c>
      <c r="K66" s="203">
        <v>51.79</v>
      </c>
      <c r="L66" s="203">
        <v>2.06</v>
      </c>
      <c r="M66" s="203">
        <v>0</v>
      </c>
      <c r="N66" s="203">
        <v>0.96</v>
      </c>
      <c r="O66" s="203">
        <v>1.59</v>
      </c>
      <c r="P66" s="203">
        <v>1.94</v>
      </c>
      <c r="Q66" s="203">
        <v>0</v>
      </c>
      <c r="R66" s="203">
        <v>0</v>
      </c>
      <c r="S66" s="203">
        <v>0</v>
      </c>
      <c r="T66" s="203">
        <v>0</v>
      </c>
      <c r="U66" s="203">
        <v>6.16</v>
      </c>
      <c r="V66" s="203">
        <v>0.15</v>
      </c>
      <c r="W66" s="203">
        <v>3.11</v>
      </c>
      <c r="X66" s="203">
        <v>1.19</v>
      </c>
      <c r="Y66" s="203">
        <v>0</v>
      </c>
      <c r="Z66" s="203">
        <v>2.23</v>
      </c>
      <c r="AA66" s="203">
        <v>0.72</v>
      </c>
      <c r="AB66" s="203">
        <v>0</v>
      </c>
      <c r="AC66" s="203">
        <v>12.03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24.75</v>
      </c>
      <c r="AJ66" s="203">
        <v>0</v>
      </c>
      <c r="AK66" s="203">
        <v>8.4700000000000006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8.27</v>
      </c>
      <c r="D67" s="203">
        <v>2.4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16.98</v>
      </c>
      <c r="J67" s="203">
        <v>0.56000000000000005</v>
      </c>
      <c r="K67" s="203">
        <v>51.79</v>
      </c>
      <c r="L67" s="203">
        <v>2.06</v>
      </c>
      <c r="M67" s="203">
        <v>0</v>
      </c>
      <c r="N67" s="203">
        <v>0.96</v>
      </c>
      <c r="O67" s="203">
        <v>1.59</v>
      </c>
      <c r="P67" s="203">
        <v>1.94</v>
      </c>
      <c r="Q67" s="203">
        <v>0</v>
      </c>
      <c r="R67" s="203">
        <v>0</v>
      </c>
      <c r="S67" s="203">
        <v>0</v>
      </c>
      <c r="T67" s="203">
        <v>0</v>
      </c>
      <c r="U67" s="203">
        <v>6.16</v>
      </c>
      <c r="V67" s="203">
        <v>0.15</v>
      </c>
      <c r="W67" s="203">
        <v>3.11</v>
      </c>
      <c r="X67" s="203">
        <v>1.19</v>
      </c>
      <c r="Y67" s="203">
        <v>0</v>
      </c>
      <c r="Z67" s="203">
        <v>2.23</v>
      </c>
      <c r="AA67" s="203">
        <v>0.72</v>
      </c>
      <c r="AB67" s="203">
        <v>0</v>
      </c>
      <c r="AC67" s="203">
        <v>12.03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24.75</v>
      </c>
      <c r="AJ67" s="203">
        <v>0</v>
      </c>
      <c r="AK67" s="203">
        <v>8.4700000000000006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8.27</v>
      </c>
      <c r="D68" s="203">
        <v>2.4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16.98</v>
      </c>
      <c r="J68" s="203">
        <v>0.56000000000000005</v>
      </c>
      <c r="K68" s="203">
        <v>51.79</v>
      </c>
      <c r="L68" s="203">
        <v>2.06</v>
      </c>
      <c r="M68" s="203">
        <v>0</v>
      </c>
      <c r="N68" s="203">
        <v>0.96</v>
      </c>
      <c r="O68" s="203">
        <v>1.59</v>
      </c>
      <c r="P68" s="203">
        <v>1.94</v>
      </c>
      <c r="Q68" s="203">
        <v>0</v>
      </c>
      <c r="R68" s="203">
        <v>0</v>
      </c>
      <c r="S68" s="203">
        <v>0</v>
      </c>
      <c r="T68" s="203">
        <v>0</v>
      </c>
      <c r="U68" s="203">
        <v>6.16</v>
      </c>
      <c r="V68" s="203">
        <v>0.15</v>
      </c>
      <c r="W68" s="203">
        <v>3.11</v>
      </c>
      <c r="X68" s="203">
        <v>1.19</v>
      </c>
      <c r="Y68" s="203">
        <v>0</v>
      </c>
      <c r="Z68" s="203">
        <v>2.23</v>
      </c>
      <c r="AA68" s="203">
        <v>0.72</v>
      </c>
      <c r="AB68" s="203">
        <v>0</v>
      </c>
      <c r="AC68" s="203">
        <v>12.03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24.75</v>
      </c>
      <c r="AJ68" s="203">
        <v>0</v>
      </c>
      <c r="AK68" s="203">
        <v>8.4700000000000006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8.27</v>
      </c>
      <c r="D69" s="203">
        <v>2.4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16.98</v>
      </c>
      <c r="J69" s="203">
        <v>0.56000000000000005</v>
      </c>
      <c r="K69" s="203">
        <v>51.79</v>
      </c>
      <c r="L69" s="203">
        <v>2.06</v>
      </c>
      <c r="M69" s="203">
        <v>0</v>
      </c>
      <c r="N69" s="203">
        <v>0.96</v>
      </c>
      <c r="O69" s="203">
        <v>1.59</v>
      </c>
      <c r="P69" s="203">
        <v>1.94</v>
      </c>
      <c r="Q69" s="203">
        <v>0</v>
      </c>
      <c r="R69" s="203">
        <v>0</v>
      </c>
      <c r="S69" s="203">
        <v>0</v>
      </c>
      <c r="T69" s="203">
        <v>0</v>
      </c>
      <c r="U69" s="203">
        <v>6.16</v>
      </c>
      <c r="V69" s="203">
        <v>0.15</v>
      </c>
      <c r="W69" s="203">
        <v>3.11</v>
      </c>
      <c r="X69" s="203">
        <v>1.19</v>
      </c>
      <c r="Y69" s="203">
        <v>0</v>
      </c>
      <c r="Z69" s="203">
        <v>2.23</v>
      </c>
      <c r="AA69" s="203">
        <v>0.72</v>
      </c>
      <c r="AB69" s="203">
        <v>0</v>
      </c>
      <c r="AC69" s="203">
        <v>12.03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24.75</v>
      </c>
      <c r="AJ69" s="203">
        <v>0</v>
      </c>
      <c r="AK69" s="203">
        <v>8.4700000000000006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8.27</v>
      </c>
      <c r="D70" s="203">
        <v>2.4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16.98</v>
      </c>
      <c r="J70" s="203">
        <v>0.56000000000000005</v>
      </c>
      <c r="K70" s="203">
        <v>51.79</v>
      </c>
      <c r="L70" s="203">
        <v>2.06</v>
      </c>
      <c r="M70" s="203">
        <v>0</v>
      </c>
      <c r="N70" s="203">
        <v>0.96</v>
      </c>
      <c r="O70" s="203">
        <v>1.59</v>
      </c>
      <c r="P70" s="203">
        <v>1.94</v>
      </c>
      <c r="Q70" s="203">
        <v>0</v>
      </c>
      <c r="R70" s="203">
        <v>0</v>
      </c>
      <c r="S70" s="203">
        <v>0</v>
      </c>
      <c r="T70" s="203">
        <v>0</v>
      </c>
      <c r="U70" s="203">
        <v>6.16</v>
      </c>
      <c r="V70" s="203">
        <v>0.15</v>
      </c>
      <c r="W70" s="203">
        <v>3.11</v>
      </c>
      <c r="X70" s="203">
        <v>1.19</v>
      </c>
      <c r="Y70" s="203">
        <v>0</v>
      </c>
      <c r="Z70" s="203">
        <v>2.23</v>
      </c>
      <c r="AA70" s="203">
        <v>0.72</v>
      </c>
      <c r="AB70" s="203">
        <v>0</v>
      </c>
      <c r="AC70" s="203">
        <v>12.03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24.75</v>
      </c>
      <c r="AJ70" s="203">
        <v>0</v>
      </c>
      <c r="AK70" s="203">
        <v>8.4700000000000006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8.27</v>
      </c>
      <c r="D71" s="203">
        <v>2.4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16.98</v>
      </c>
      <c r="J71" s="203">
        <v>0.56000000000000005</v>
      </c>
      <c r="K71" s="203">
        <v>51.79</v>
      </c>
      <c r="L71" s="203">
        <v>2.06</v>
      </c>
      <c r="M71" s="203">
        <v>0</v>
      </c>
      <c r="N71" s="203">
        <v>0.96</v>
      </c>
      <c r="O71" s="203">
        <v>1.59</v>
      </c>
      <c r="P71" s="203">
        <v>1.94</v>
      </c>
      <c r="Q71" s="203">
        <v>0</v>
      </c>
      <c r="R71" s="203">
        <v>0</v>
      </c>
      <c r="S71" s="203">
        <v>0</v>
      </c>
      <c r="T71" s="203">
        <v>0</v>
      </c>
      <c r="U71" s="203">
        <v>6.16</v>
      </c>
      <c r="V71" s="203">
        <v>0.15</v>
      </c>
      <c r="W71" s="203">
        <v>3.11</v>
      </c>
      <c r="X71" s="203">
        <v>1.19</v>
      </c>
      <c r="Y71" s="203">
        <v>0</v>
      </c>
      <c r="Z71" s="203">
        <v>2.23</v>
      </c>
      <c r="AA71" s="203">
        <v>0.72</v>
      </c>
      <c r="AB71" s="203">
        <v>0</v>
      </c>
      <c r="AC71" s="203">
        <v>12.03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25.23</v>
      </c>
      <c r="AJ71" s="203">
        <v>0</v>
      </c>
      <c r="AK71" s="203">
        <v>9.5500000000000007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8.27</v>
      </c>
      <c r="D72" s="203">
        <v>2.4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16.98</v>
      </c>
      <c r="J72" s="203">
        <v>0.56000000000000005</v>
      </c>
      <c r="K72" s="203">
        <v>51.79</v>
      </c>
      <c r="L72" s="203">
        <v>2.06</v>
      </c>
      <c r="M72" s="203">
        <v>0</v>
      </c>
      <c r="N72" s="203">
        <v>0.96</v>
      </c>
      <c r="O72" s="203">
        <v>1.59</v>
      </c>
      <c r="P72" s="203">
        <v>1.94</v>
      </c>
      <c r="Q72" s="203">
        <v>0</v>
      </c>
      <c r="R72" s="203">
        <v>0</v>
      </c>
      <c r="S72" s="203">
        <v>0</v>
      </c>
      <c r="T72" s="203">
        <v>0</v>
      </c>
      <c r="U72" s="203">
        <v>6.16</v>
      </c>
      <c r="V72" s="203">
        <v>0.15</v>
      </c>
      <c r="W72" s="203">
        <v>3.11</v>
      </c>
      <c r="X72" s="203">
        <v>1.19</v>
      </c>
      <c r="Y72" s="203">
        <v>0</v>
      </c>
      <c r="Z72" s="203">
        <v>2.23</v>
      </c>
      <c r="AA72" s="203">
        <v>0.72</v>
      </c>
      <c r="AB72" s="203">
        <v>0</v>
      </c>
      <c r="AC72" s="203">
        <v>11.86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25.23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8.27</v>
      </c>
      <c r="D73" s="203">
        <v>2.4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16.98</v>
      </c>
      <c r="J73" s="203">
        <v>0.56000000000000005</v>
      </c>
      <c r="K73" s="203">
        <v>51.79</v>
      </c>
      <c r="L73" s="203">
        <v>2.06</v>
      </c>
      <c r="M73" s="203">
        <v>0</v>
      </c>
      <c r="N73" s="203">
        <v>0.96</v>
      </c>
      <c r="O73" s="203">
        <v>1.59</v>
      </c>
      <c r="P73" s="203">
        <v>1.94</v>
      </c>
      <c r="Q73" s="203">
        <v>0</v>
      </c>
      <c r="R73" s="203">
        <v>0</v>
      </c>
      <c r="S73" s="203">
        <v>0</v>
      </c>
      <c r="T73" s="203">
        <v>0</v>
      </c>
      <c r="U73" s="203">
        <v>6.16</v>
      </c>
      <c r="V73" s="203">
        <v>0.15</v>
      </c>
      <c r="W73" s="203">
        <v>3.11</v>
      </c>
      <c r="X73" s="203">
        <v>1.19</v>
      </c>
      <c r="Y73" s="203">
        <v>0</v>
      </c>
      <c r="Z73" s="203">
        <v>2.23</v>
      </c>
      <c r="AA73" s="203">
        <v>0.72</v>
      </c>
      <c r="AB73" s="203">
        <v>0</v>
      </c>
      <c r="AC73" s="203">
        <v>11.86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25.23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8.27</v>
      </c>
      <c r="D74" s="203">
        <v>2.4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16.98</v>
      </c>
      <c r="J74" s="203">
        <v>0.56000000000000005</v>
      </c>
      <c r="K74" s="203">
        <v>51.79</v>
      </c>
      <c r="L74" s="203">
        <v>2.06</v>
      </c>
      <c r="M74" s="203">
        <v>0</v>
      </c>
      <c r="N74" s="203">
        <v>0.96</v>
      </c>
      <c r="O74" s="203">
        <v>1.59</v>
      </c>
      <c r="P74" s="203">
        <v>1.94</v>
      </c>
      <c r="Q74" s="203">
        <v>0</v>
      </c>
      <c r="R74" s="203">
        <v>0</v>
      </c>
      <c r="S74" s="203">
        <v>0</v>
      </c>
      <c r="T74" s="203">
        <v>0</v>
      </c>
      <c r="U74" s="203">
        <v>6.16</v>
      </c>
      <c r="V74" s="203">
        <v>0.15</v>
      </c>
      <c r="W74" s="203">
        <v>3.11</v>
      </c>
      <c r="X74" s="203">
        <v>1.19</v>
      </c>
      <c r="Y74" s="203">
        <v>0</v>
      </c>
      <c r="Z74" s="203">
        <v>2.23</v>
      </c>
      <c r="AA74" s="203">
        <v>0.72</v>
      </c>
      <c r="AB74" s="203">
        <v>0</v>
      </c>
      <c r="AC74" s="203">
        <v>11.86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25.23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8.27</v>
      </c>
      <c r="D75" s="203">
        <v>2.4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16.98</v>
      </c>
      <c r="J75" s="203">
        <v>0.56000000000000005</v>
      </c>
      <c r="K75" s="203">
        <v>51.79</v>
      </c>
      <c r="L75" s="203">
        <v>45.83</v>
      </c>
      <c r="M75" s="203">
        <v>0</v>
      </c>
      <c r="N75" s="203">
        <v>0.96</v>
      </c>
      <c r="O75" s="203">
        <v>1.59</v>
      </c>
      <c r="P75" s="203">
        <v>1.94</v>
      </c>
      <c r="Q75" s="203">
        <v>0</v>
      </c>
      <c r="R75" s="203">
        <v>0</v>
      </c>
      <c r="S75" s="203">
        <v>0</v>
      </c>
      <c r="T75" s="203">
        <v>0</v>
      </c>
      <c r="U75" s="203">
        <v>6.16</v>
      </c>
      <c r="V75" s="203">
        <v>0.14000000000000001</v>
      </c>
      <c r="W75" s="203">
        <v>3.11</v>
      </c>
      <c r="X75" s="203">
        <v>1.19</v>
      </c>
      <c r="Y75" s="203">
        <v>0</v>
      </c>
      <c r="Z75" s="203">
        <v>5.33</v>
      </c>
      <c r="AA75" s="203">
        <v>0.72</v>
      </c>
      <c r="AB75" s="203">
        <v>0</v>
      </c>
      <c r="AC75" s="203">
        <v>11.86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24.91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8.27</v>
      </c>
      <c r="D76" s="203">
        <v>2.4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16.98</v>
      </c>
      <c r="J76" s="203">
        <v>0.56000000000000005</v>
      </c>
      <c r="K76" s="203">
        <v>51.79</v>
      </c>
      <c r="L76" s="203">
        <v>45.83</v>
      </c>
      <c r="M76" s="203">
        <v>0</v>
      </c>
      <c r="N76" s="203">
        <v>0.96</v>
      </c>
      <c r="O76" s="203">
        <v>1.59</v>
      </c>
      <c r="P76" s="203">
        <v>1.94</v>
      </c>
      <c r="Q76" s="203">
        <v>0</v>
      </c>
      <c r="R76" s="203">
        <v>0</v>
      </c>
      <c r="S76" s="203">
        <v>0</v>
      </c>
      <c r="T76" s="203">
        <v>0</v>
      </c>
      <c r="U76" s="203">
        <v>6.16</v>
      </c>
      <c r="V76" s="203">
        <v>0.14000000000000001</v>
      </c>
      <c r="W76" s="203">
        <v>3.11</v>
      </c>
      <c r="X76" s="203">
        <v>1.19</v>
      </c>
      <c r="Y76" s="203">
        <v>0</v>
      </c>
      <c r="Z76" s="203">
        <v>2.23</v>
      </c>
      <c r="AA76" s="203">
        <v>0.72</v>
      </c>
      <c r="AB76" s="203">
        <v>0</v>
      </c>
      <c r="AC76" s="203">
        <v>11.86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24.91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8.27</v>
      </c>
      <c r="D77" s="203">
        <v>2.4</v>
      </c>
      <c r="E77" s="203">
        <v>0</v>
      </c>
      <c r="F77" s="203">
        <v>4.1399999999999997</v>
      </c>
      <c r="G77" s="203">
        <v>13.52</v>
      </c>
      <c r="H77" s="203">
        <v>0</v>
      </c>
      <c r="I77" s="203">
        <v>16.98</v>
      </c>
      <c r="J77" s="203">
        <v>0.56000000000000005</v>
      </c>
      <c r="K77" s="203">
        <v>51.79</v>
      </c>
      <c r="L77" s="203">
        <v>45.83</v>
      </c>
      <c r="M77" s="203">
        <v>0</v>
      </c>
      <c r="N77" s="203">
        <v>0.96</v>
      </c>
      <c r="O77" s="203">
        <v>1.59</v>
      </c>
      <c r="P77" s="203">
        <v>1.94</v>
      </c>
      <c r="Q77" s="203">
        <v>0</v>
      </c>
      <c r="R77" s="203">
        <v>0</v>
      </c>
      <c r="S77" s="203">
        <v>0</v>
      </c>
      <c r="T77" s="203">
        <v>0</v>
      </c>
      <c r="U77" s="203">
        <v>6.16</v>
      </c>
      <c r="V77" s="203">
        <v>0.15</v>
      </c>
      <c r="W77" s="203">
        <v>0.37</v>
      </c>
      <c r="X77" s="203">
        <v>1.19</v>
      </c>
      <c r="Y77" s="203">
        <v>0</v>
      </c>
      <c r="Z77" s="203">
        <v>2.23</v>
      </c>
      <c r="AA77" s="203">
        <v>0.41</v>
      </c>
      <c r="AB77" s="203">
        <v>0</v>
      </c>
      <c r="AC77" s="203">
        <v>11.67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24.91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8.27</v>
      </c>
      <c r="D78" s="203">
        <v>2.4</v>
      </c>
      <c r="E78" s="203">
        <v>0</v>
      </c>
      <c r="F78" s="203">
        <v>4.1399999999999997</v>
      </c>
      <c r="G78" s="203">
        <v>13.52</v>
      </c>
      <c r="H78" s="203">
        <v>0</v>
      </c>
      <c r="I78" s="203">
        <v>16.98</v>
      </c>
      <c r="J78" s="203">
        <v>0.56000000000000005</v>
      </c>
      <c r="K78" s="203">
        <v>51.79</v>
      </c>
      <c r="L78" s="203">
        <v>2.06</v>
      </c>
      <c r="M78" s="203">
        <v>0</v>
      </c>
      <c r="N78" s="203">
        <v>0.96</v>
      </c>
      <c r="O78" s="203">
        <v>1.59</v>
      </c>
      <c r="P78" s="203">
        <v>1.94</v>
      </c>
      <c r="Q78" s="203">
        <v>0.17</v>
      </c>
      <c r="R78" s="203">
        <v>0.34</v>
      </c>
      <c r="S78" s="203">
        <v>0</v>
      </c>
      <c r="T78" s="203">
        <v>0</v>
      </c>
      <c r="U78" s="203">
        <v>6.16</v>
      </c>
      <c r="V78" s="203">
        <v>0.15</v>
      </c>
      <c r="W78" s="203">
        <v>0.37</v>
      </c>
      <c r="X78" s="203">
        <v>1.19</v>
      </c>
      <c r="Y78" s="203">
        <v>0</v>
      </c>
      <c r="Z78" s="203">
        <v>2.23</v>
      </c>
      <c r="AA78" s="203">
        <v>0.41</v>
      </c>
      <c r="AB78" s="203">
        <v>0</v>
      </c>
      <c r="AC78" s="203">
        <v>11.67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24.91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8.27</v>
      </c>
      <c r="D79" s="203">
        <v>2.4</v>
      </c>
      <c r="E79" s="203">
        <v>0</v>
      </c>
      <c r="F79" s="203">
        <v>4.1399999999999997</v>
      </c>
      <c r="G79" s="203">
        <v>13.52</v>
      </c>
      <c r="H79" s="203">
        <v>0</v>
      </c>
      <c r="I79" s="203">
        <v>16.98</v>
      </c>
      <c r="J79" s="203">
        <v>0.56000000000000005</v>
      </c>
      <c r="K79" s="203">
        <v>51.79</v>
      </c>
      <c r="L79" s="203">
        <v>2.06</v>
      </c>
      <c r="M79" s="203">
        <v>0</v>
      </c>
      <c r="N79" s="203">
        <v>0.96</v>
      </c>
      <c r="O79" s="203">
        <v>1.59</v>
      </c>
      <c r="P79" s="203">
        <v>1.94</v>
      </c>
      <c r="Q79" s="203">
        <v>0.17</v>
      </c>
      <c r="R79" s="203">
        <v>0.34</v>
      </c>
      <c r="S79" s="203">
        <v>0</v>
      </c>
      <c r="T79" s="203">
        <v>0</v>
      </c>
      <c r="U79" s="203">
        <v>6.16</v>
      </c>
      <c r="V79" s="203">
        <v>0.15</v>
      </c>
      <c r="W79" s="203">
        <v>0.37</v>
      </c>
      <c r="X79" s="203">
        <v>4.6900000000000004</v>
      </c>
      <c r="Y79" s="203">
        <v>0</v>
      </c>
      <c r="Z79" s="203">
        <v>2.23</v>
      </c>
      <c r="AA79" s="203">
        <v>0.72</v>
      </c>
      <c r="AB79" s="203">
        <v>0</v>
      </c>
      <c r="AC79" s="203">
        <v>11.67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24.91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8.27</v>
      </c>
      <c r="D80" s="203">
        <v>2.4</v>
      </c>
      <c r="E80" s="203">
        <v>0</v>
      </c>
      <c r="F80" s="203">
        <v>4.1399999999999997</v>
      </c>
      <c r="G80" s="203">
        <v>13.52</v>
      </c>
      <c r="H80" s="203">
        <v>0</v>
      </c>
      <c r="I80" s="203">
        <v>16.98</v>
      </c>
      <c r="J80" s="203">
        <v>0.56000000000000005</v>
      </c>
      <c r="K80" s="203">
        <v>51.79</v>
      </c>
      <c r="L80" s="203">
        <v>2.06</v>
      </c>
      <c r="M80" s="203">
        <v>0</v>
      </c>
      <c r="N80" s="203">
        <v>0.96</v>
      </c>
      <c r="O80" s="203">
        <v>1.59</v>
      </c>
      <c r="P80" s="203">
        <v>1.94</v>
      </c>
      <c r="Q80" s="203">
        <v>0.17</v>
      </c>
      <c r="R80" s="203">
        <v>0.34</v>
      </c>
      <c r="S80" s="203">
        <v>0</v>
      </c>
      <c r="T80" s="203">
        <v>0</v>
      </c>
      <c r="U80" s="203">
        <v>6.16</v>
      </c>
      <c r="V80" s="203">
        <v>0.15</v>
      </c>
      <c r="W80" s="203">
        <v>0.37</v>
      </c>
      <c r="X80" s="203">
        <v>4.6900000000000004</v>
      </c>
      <c r="Y80" s="203">
        <v>0</v>
      </c>
      <c r="Z80" s="203">
        <v>2.23</v>
      </c>
      <c r="AA80" s="203">
        <v>0.72</v>
      </c>
      <c r="AB80" s="203">
        <v>0</v>
      </c>
      <c r="AC80" s="203">
        <v>11.67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24.91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8.27</v>
      </c>
      <c r="D81" s="203">
        <v>2.4</v>
      </c>
      <c r="E81" s="203">
        <v>0</v>
      </c>
      <c r="F81" s="203">
        <v>4.1399999999999997</v>
      </c>
      <c r="G81" s="203">
        <v>13.52</v>
      </c>
      <c r="H81" s="203">
        <v>0</v>
      </c>
      <c r="I81" s="203">
        <v>16.98</v>
      </c>
      <c r="J81" s="203">
        <v>0.56000000000000005</v>
      </c>
      <c r="K81" s="203">
        <v>51.79</v>
      </c>
      <c r="L81" s="203">
        <v>2.06</v>
      </c>
      <c r="M81" s="203">
        <v>0</v>
      </c>
      <c r="N81" s="203">
        <v>0.96</v>
      </c>
      <c r="O81" s="203">
        <v>1.59</v>
      </c>
      <c r="P81" s="203">
        <v>1.94</v>
      </c>
      <c r="Q81" s="203">
        <v>0.17</v>
      </c>
      <c r="R81" s="203">
        <v>0.34</v>
      </c>
      <c r="S81" s="203">
        <v>0</v>
      </c>
      <c r="T81" s="203">
        <v>0</v>
      </c>
      <c r="U81" s="203">
        <v>6.16</v>
      </c>
      <c r="V81" s="203">
        <v>0.15</v>
      </c>
      <c r="W81" s="203">
        <v>0.37</v>
      </c>
      <c r="X81" s="203">
        <v>1.19</v>
      </c>
      <c r="Y81" s="203">
        <v>0</v>
      </c>
      <c r="Z81" s="203">
        <v>2.23</v>
      </c>
      <c r="AA81" s="203">
        <v>0.72</v>
      </c>
      <c r="AB81" s="203">
        <v>0</v>
      </c>
      <c r="AC81" s="203">
        <v>11.67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24.91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8.27</v>
      </c>
      <c r="D82" s="203">
        <v>2.4</v>
      </c>
      <c r="E82" s="203">
        <v>0</v>
      </c>
      <c r="F82" s="203">
        <v>4.1399999999999997</v>
      </c>
      <c r="G82" s="203">
        <v>13.52</v>
      </c>
      <c r="H82" s="203">
        <v>0</v>
      </c>
      <c r="I82" s="203">
        <v>16.98</v>
      </c>
      <c r="J82" s="203">
        <v>0.56000000000000005</v>
      </c>
      <c r="K82" s="203">
        <v>51.79</v>
      </c>
      <c r="L82" s="203">
        <v>2.06</v>
      </c>
      <c r="M82" s="203">
        <v>0</v>
      </c>
      <c r="N82" s="203">
        <v>0.96</v>
      </c>
      <c r="O82" s="203">
        <v>1.59</v>
      </c>
      <c r="P82" s="203">
        <v>1.94</v>
      </c>
      <c r="Q82" s="203">
        <v>0.17</v>
      </c>
      <c r="R82" s="203">
        <v>0.34</v>
      </c>
      <c r="S82" s="203">
        <v>0</v>
      </c>
      <c r="T82" s="203">
        <v>0</v>
      </c>
      <c r="U82" s="203">
        <v>6.16</v>
      </c>
      <c r="V82" s="203">
        <v>0.15</v>
      </c>
      <c r="W82" s="203">
        <v>0.37</v>
      </c>
      <c r="X82" s="203">
        <v>1.19</v>
      </c>
      <c r="Y82" s="203">
        <v>0</v>
      </c>
      <c r="Z82" s="203">
        <v>2.23</v>
      </c>
      <c r="AA82" s="203">
        <v>0.72</v>
      </c>
      <c r="AB82" s="203">
        <v>0</v>
      </c>
      <c r="AC82" s="203">
        <v>11.67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24.91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8.27</v>
      </c>
      <c r="D83" s="203">
        <v>2.4</v>
      </c>
      <c r="E83" s="203">
        <v>0</v>
      </c>
      <c r="F83" s="203">
        <v>4.1399999999999997</v>
      </c>
      <c r="G83" s="203">
        <v>13.52</v>
      </c>
      <c r="H83" s="203">
        <v>0</v>
      </c>
      <c r="I83" s="203">
        <v>16.98</v>
      </c>
      <c r="J83" s="203">
        <v>0.56000000000000005</v>
      </c>
      <c r="K83" s="203">
        <v>51.79</v>
      </c>
      <c r="L83" s="203">
        <v>46.85</v>
      </c>
      <c r="M83" s="203">
        <v>0</v>
      </c>
      <c r="N83" s="203">
        <v>0.96</v>
      </c>
      <c r="O83" s="203">
        <v>1.59</v>
      </c>
      <c r="P83" s="203">
        <v>1.94</v>
      </c>
      <c r="Q83" s="203">
        <v>0.17</v>
      </c>
      <c r="R83" s="203">
        <v>0.34</v>
      </c>
      <c r="S83" s="203">
        <v>0</v>
      </c>
      <c r="T83" s="203">
        <v>0</v>
      </c>
      <c r="U83" s="203">
        <v>6.16</v>
      </c>
      <c r="V83" s="203">
        <v>0.15</v>
      </c>
      <c r="W83" s="203">
        <v>0.37</v>
      </c>
      <c r="X83" s="203">
        <v>6.68</v>
      </c>
      <c r="Y83" s="203">
        <v>0</v>
      </c>
      <c r="Z83" s="203">
        <v>2.23</v>
      </c>
      <c r="AA83" s="203">
        <v>0.72</v>
      </c>
      <c r="AB83" s="203">
        <v>0</v>
      </c>
      <c r="AC83" s="203">
        <v>11.67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24.91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8.27</v>
      </c>
      <c r="D84" s="203">
        <v>2.4</v>
      </c>
      <c r="E84" s="203">
        <v>0</v>
      </c>
      <c r="F84" s="203">
        <v>4.1399999999999997</v>
      </c>
      <c r="G84" s="203">
        <v>13.52</v>
      </c>
      <c r="H84" s="203">
        <v>0</v>
      </c>
      <c r="I84" s="203">
        <v>16.98</v>
      </c>
      <c r="J84" s="203">
        <v>0.56000000000000005</v>
      </c>
      <c r="K84" s="203">
        <v>51.79</v>
      </c>
      <c r="L84" s="203">
        <v>46.85</v>
      </c>
      <c r="M84" s="203">
        <v>0</v>
      </c>
      <c r="N84" s="203">
        <v>0.96</v>
      </c>
      <c r="O84" s="203">
        <v>1.59</v>
      </c>
      <c r="P84" s="203">
        <v>1.94</v>
      </c>
      <c r="Q84" s="203">
        <v>0.17</v>
      </c>
      <c r="R84" s="203">
        <v>0.34</v>
      </c>
      <c r="S84" s="203">
        <v>0</v>
      </c>
      <c r="T84" s="203">
        <v>0</v>
      </c>
      <c r="U84" s="203">
        <v>6.16</v>
      </c>
      <c r="V84" s="203">
        <v>0.15</v>
      </c>
      <c r="W84" s="203">
        <v>0.37</v>
      </c>
      <c r="X84" s="203">
        <v>6.68</v>
      </c>
      <c r="Y84" s="203">
        <v>0</v>
      </c>
      <c r="Z84" s="203">
        <v>2.23</v>
      </c>
      <c r="AA84" s="203">
        <v>0.72</v>
      </c>
      <c r="AB84" s="203">
        <v>0</v>
      </c>
      <c r="AC84" s="203">
        <v>2.16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14.39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8.27</v>
      </c>
      <c r="D85" s="203">
        <v>2.4</v>
      </c>
      <c r="E85" s="203">
        <v>0</v>
      </c>
      <c r="F85" s="203">
        <v>4.1399999999999997</v>
      </c>
      <c r="G85" s="203">
        <v>13.52</v>
      </c>
      <c r="H85" s="203">
        <v>0</v>
      </c>
      <c r="I85" s="203">
        <v>16.98</v>
      </c>
      <c r="J85" s="203">
        <v>0.56000000000000005</v>
      </c>
      <c r="K85" s="203">
        <v>51.79</v>
      </c>
      <c r="L85" s="203">
        <v>46.85</v>
      </c>
      <c r="M85" s="203">
        <v>0</v>
      </c>
      <c r="N85" s="203">
        <v>0.96</v>
      </c>
      <c r="O85" s="203">
        <v>1.59</v>
      </c>
      <c r="P85" s="203">
        <v>1.94</v>
      </c>
      <c r="Q85" s="203">
        <v>0.17</v>
      </c>
      <c r="R85" s="203">
        <v>0.34</v>
      </c>
      <c r="S85" s="203">
        <v>0</v>
      </c>
      <c r="T85" s="203">
        <v>0</v>
      </c>
      <c r="U85" s="203">
        <v>6.08</v>
      </c>
      <c r="V85" s="203">
        <v>0.15</v>
      </c>
      <c r="W85" s="203">
        <v>0.37</v>
      </c>
      <c r="X85" s="203">
        <v>6.68</v>
      </c>
      <c r="Y85" s="203">
        <v>0</v>
      </c>
      <c r="Z85" s="203">
        <v>2.23</v>
      </c>
      <c r="AA85" s="203">
        <v>0.72</v>
      </c>
      <c r="AB85" s="203">
        <v>0</v>
      </c>
      <c r="AC85" s="203">
        <v>2.16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15.09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8.27</v>
      </c>
      <c r="D86" s="203">
        <v>2.4</v>
      </c>
      <c r="E86" s="203">
        <v>0</v>
      </c>
      <c r="F86" s="203">
        <v>4.1399999999999997</v>
      </c>
      <c r="G86" s="203">
        <v>13.52</v>
      </c>
      <c r="H86" s="203">
        <v>0</v>
      </c>
      <c r="I86" s="203">
        <v>16.98</v>
      </c>
      <c r="J86" s="203">
        <v>0.56000000000000005</v>
      </c>
      <c r="K86" s="203">
        <v>51.79</v>
      </c>
      <c r="L86" s="203">
        <v>46.85</v>
      </c>
      <c r="M86" s="203">
        <v>0</v>
      </c>
      <c r="N86" s="203">
        <v>0.96</v>
      </c>
      <c r="O86" s="203">
        <v>1.59</v>
      </c>
      <c r="P86" s="203">
        <v>1.94</v>
      </c>
      <c r="Q86" s="203">
        <v>0.17</v>
      </c>
      <c r="R86" s="203">
        <v>0.34</v>
      </c>
      <c r="S86" s="203">
        <v>0</v>
      </c>
      <c r="T86" s="203">
        <v>0</v>
      </c>
      <c r="U86" s="203">
        <v>6.08</v>
      </c>
      <c r="V86" s="203">
        <v>0.15</v>
      </c>
      <c r="W86" s="203">
        <v>0.37</v>
      </c>
      <c r="X86" s="203">
        <v>6.68</v>
      </c>
      <c r="Y86" s="203">
        <v>0</v>
      </c>
      <c r="Z86" s="203">
        <v>2.23</v>
      </c>
      <c r="AA86" s="203">
        <v>0.72</v>
      </c>
      <c r="AB86" s="203">
        <v>0</v>
      </c>
      <c r="AC86" s="203">
        <v>2.16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14.39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8.27</v>
      </c>
      <c r="D87" s="203">
        <v>2.4</v>
      </c>
      <c r="E87" s="203">
        <v>0</v>
      </c>
      <c r="F87" s="203">
        <v>4.1399999999999997</v>
      </c>
      <c r="G87" s="203">
        <v>13.52</v>
      </c>
      <c r="H87" s="203">
        <v>0</v>
      </c>
      <c r="I87" s="203">
        <v>16.98</v>
      </c>
      <c r="J87" s="203">
        <v>0.56000000000000005</v>
      </c>
      <c r="K87" s="203">
        <v>51.79</v>
      </c>
      <c r="L87" s="203">
        <v>46.85</v>
      </c>
      <c r="M87" s="203">
        <v>0</v>
      </c>
      <c r="N87" s="203">
        <v>0.96</v>
      </c>
      <c r="O87" s="203">
        <v>1.59</v>
      </c>
      <c r="P87" s="203">
        <v>1.94</v>
      </c>
      <c r="Q87" s="203">
        <v>0.17</v>
      </c>
      <c r="R87" s="203">
        <v>0.34</v>
      </c>
      <c r="S87" s="203">
        <v>0</v>
      </c>
      <c r="T87" s="203">
        <v>0</v>
      </c>
      <c r="U87" s="203">
        <v>6.08</v>
      </c>
      <c r="V87" s="203">
        <v>0.15</v>
      </c>
      <c r="W87" s="203">
        <v>0.37</v>
      </c>
      <c r="X87" s="203">
        <v>6.68</v>
      </c>
      <c r="Y87" s="203">
        <v>0</v>
      </c>
      <c r="Z87" s="203">
        <v>2.23</v>
      </c>
      <c r="AA87" s="203">
        <v>0.72</v>
      </c>
      <c r="AB87" s="203">
        <v>0</v>
      </c>
      <c r="AC87" s="203">
        <v>2.16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15.28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8.27</v>
      </c>
      <c r="D88" s="203">
        <v>2.4</v>
      </c>
      <c r="E88" s="203">
        <v>0</v>
      </c>
      <c r="F88" s="203">
        <v>4.1399999999999997</v>
      </c>
      <c r="G88" s="203">
        <v>13.52</v>
      </c>
      <c r="H88" s="203">
        <v>0</v>
      </c>
      <c r="I88" s="203">
        <v>16.98</v>
      </c>
      <c r="J88" s="203">
        <v>0.56000000000000005</v>
      </c>
      <c r="K88" s="203">
        <v>51.79</v>
      </c>
      <c r="L88" s="203">
        <v>46.85</v>
      </c>
      <c r="M88" s="203">
        <v>0</v>
      </c>
      <c r="N88" s="203">
        <v>0.96</v>
      </c>
      <c r="O88" s="203">
        <v>1.59</v>
      </c>
      <c r="P88" s="203">
        <v>1.94</v>
      </c>
      <c r="Q88" s="203">
        <v>0.17</v>
      </c>
      <c r="R88" s="203">
        <v>0.34</v>
      </c>
      <c r="S88" s="203">
        <v>0</v>
      </c>
      <c r="T88" s="203">
        <v>0</v>
      </c>
      <c r="U88" s="203">
        <v>6.08</v>
      </c>
      <c r="V88" s="203">
        <v>0.15</v>
      </c>
      <c r="W88" s="203">
        <v>0.37</v>
      </c>
      <c r="X88" s="203">
        <v>6.68</v>
      </c>
      <c r="Y88" s="203">
        <v>0</v>
      </c>
      <c r="Z88" s="203">
        <v>2.23</v>
      </c>
      <c r="AA88" s="203">
        <v>0.72</v>
      </c>
      <c r="AB88" s="203">
        <v>0</v>
      </c>
      <c r="AC88" s="203">
        <v>11.67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25.23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8.27</v>
      </c>
      <c r="D89" s="203">
        <v>2.4</v>
      </c>
      <c r="E89" s="203">
        <v>0</v>
      </c>
      <c r="F89" s="203">
        <v>4.1399999999999997</v>
      </c>
      <c r="G89" s="203">
        <v>13.52</v>
      </c>
      <c r="H89" s="203">
        <v>0</v>
      </c>
      <c r="I89" s="203">
        <v>16.98</v>
      </c>
      <c r="J89" s="203">
        <v>0.56000000000000005</v>
      </c>
      <c r="K89" s="203">
        <v>51.79</v>
      </c>
      <c r="L89" s="203">
        <v>46.85</v>
      </c>
      <c r="M89" s="203">
        <v>0</v>
      </c>
      <c r="N89" s="203">
        <v>0.96</v>
      </c>
      <c r="O89" s="203">
        <v>1.59</v>
      </c>
      <c r="P89" s="203">
        <v>1.94</v>
      </c>
      <c r="Q89" s="203">
        <v>0.17</v>
      </c>
      <c r="R89" s="203">
        <v>0.34</v>
      </c>
      <c r="S89" s="203">
        <v>0</v>
      </c>
      <c r="T89" s="203">
        <v>0</v>
      </c>
      <c r="U89" s="203">
        <v>6.08</v>
      </c>
      <c r="V89" s="203">
        <v>0.15</v>
      </c>
      <c r="W89" s="203">
        <v>0.51</v>
      </c>
      <c r="X89" s="203">
        <v>4.3</v>
      </c>
      <c r="Y89" s="203">
        <v>0</v>
      </c>
      <c r="Z89" s="203">
        <v>2.23</v>
      </c>
      <c r="AA89" s="203">
        <v>0.72</v>
      </c>
      <c r="AB89" s="203">
        <v>0</v>
      </c>
      <c r="AC89" s="203">
        <v>11.67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25.23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8.27</v>
      </c>
      <c r="D90" s="203">
        <v>2.4</v>
      </c>
      <c r="E90" s="203">
        <v>0</v>
      </c>
      <c r="F90" s="203">
        <v>4.1399999999999997</v>
      </c>
      <c r="G90" s="203">
        <v>13.52</v>
      </c>
      <c r="H90" s="203">
        <v>0</v>
      </c>
      <c r="I90" s="203">
        <v>16.98</v>
      </c>
      <c r="J90" s="203">
        <v>0.56000000000000005</v>
      </c>
      <c r="K90" s="203">
        <v>51.79</v>
      </c>
      <c r="L90" s="203">
        <v>46.85</v>
      </c>
      <c r="M90" s="203">
        <v>0</v>
      </c>
      <c r="N90" s="203">
        <v>0.96</v>
      </c>
      <c r="O90" s="203">
        <v>1.59</v>
      </c>
      <c r="P90" s="203">
        <v>1.94</v>
      </c>
      <c r="Q90" s="203">
        <v>0.17</v>
      </c>
      <c r="R90" s="203">
        <v>0.34</v>
      </c>
      <c r="S90" s="203">
        <v>0</v>
      </c>
      <c r="T90" s="203">
        <v>0</v>
      </c>
      <c r="U90" s="203">
        <v>6.08</v>
      </c>
      <c r="V90" s="203">
        <v>0.15</v>
      </c>
      <c r="W90" s="203">
        <v>0.51</v>
      </c>
      <c r="X90" s="203">
        <v>4.3</v>
      </c>
      <c r="Y90" s="203">
        <v>0</v>
      </c>
      <c r="Z90" s="203">
        <v>2.23</v>
      </c>
      <c r="AA90" s="203">
        <v>0.72</v>
      </c>
      <c r="AB90" s="203">
        <v>0</v>
      </c>
      <c r="AC90" s="203">
        <v>11.67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25.23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8.27</v>
      </c>
      <c r="D91" s="203">
        <v>2.4</v>
      </c>
      <c r="E91" s="203">
        <v>0</v>
      </c>
      <c r="F91" s="203">
        <v>4.1399999999999997</v>
      </c>
      <c r="G91" s="203">
        <v>13.52</v>
      </c>
      <c r="H91" s="203">
        <v>0</v>
      </c>
      <c r="I91" s="203">
        <v>16.98</v>
      </c>
      <c r="J91" s="203">
        <v>0.56000000000000005</v>
      </c>
      <c r="K91" s="203">
        <v>51.79</v>
      </c>
      <c r="L91" s="203">
        <v>16.829999999999998</v>
      </c>
      <c r="M91" s="203">
        <v>0</v>
      </c>
      <c r="N91" s="203">
        <v>0.96</v>
      </c>
      <c r="O91" s="203">
        <v>1.59</v>
      </c>
      <c r="P91" s="203">
        <v>1.94</v>
      </c>
      <c r="Q91" s="203">
        <v>0.17</v>
      </c>
      <c r="R91" s="203">
        <v>0.34</v>
      </c>
      <c r="S91" s="203">
        <v>0</v>
      </c>
      <c r="T91" s="203">
        <v>0</v>
      </c>
      <c r="U91" s="203">
        <v>6.08</v>
      </c>
      <c r="V91" s="203">
        <v>0.15</v>
      </c>
      <c r="W91" s="203">
        <v>0.51</v>
      </c>
      <c r="X91" s="203">
        <v>1.19</v>
      </c>
      <c r="Y91" s="203">
        <v>0</v>
      </c>
      <c r="Z91" s="203">
        <v>2.23</v>
      </c>
      <c r="AA91" s="203">
        <v>0.72</v>
      </c>
      <c r="AB91" s="203">
        <v>0</v>
      </c>
      <c r="AC91" s="203">
        <v>11.67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25.23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8.27</v>
      </c>
      <c r="D92" s="203">
        <v>2.4</v>
      </c>
      <c r="E92" s="203">
        <v>0</v>
      </c>
      <c r="F92" s="203">
        <v>4.1399999999999997</v>
      </c>
      <c r="G92" s="203">
        <v>13.52</v>
      </c>
      <c r="H92" s="203">
        <v>0</v>
      </c>
      <c r="I92" s="203">
        <v>16.98</v>
      </c>
      <c r="J92" s="203">
        <v>0.56000000000000005</v>
      </c>
      <c r="K92" s="203">
        <v>51.79</v>
      </c>
      <c r="L92" s="203">
        <v>11.99</v>
      </c>
      <c r="M92" s="203">
        <v>0</v>
      </c>
      <c r="N92" s="203">
        <v>0.96</v>
      </c>
      <c r="O92" s="203">
        <v>1.59</v>
      </c>
      <c r="P92" s="203">
        <v>1.94</v>
      </c>
      <c r="Q92" s="203">
        <v>0.17</v>
      </c>
      <c r="R92" s="203">
        <v>0.34</v>
      </c>
      <c r="S92" s="203">
        <v>0</v>
      </c>
      <c r="T92" s="203">
        <v>0</v>
      </c>
      <c r="U92" s="203">
        <v>6.08</v>
      </c>
      <c r="V92" s="203">
        <v>0.15</v>
      </c>
      <c r="W92" s="203">
        <v>0.51</v>
      </c>
      <c r="X92" s="203">
        <v>1.19</v>
      </c>
      <c r="Y92" s="203">
        <v>0</v>
      </c>
      <c r="Z92" s="203">
        <v>2.23</v>
      </c>
      <c r="AA92" s="203">
        <v>0.72</v>
      </c>
      <c r="AB92" s="203">
        <v>0</v>
      </c>
      <c r="AC92" s="203">
        <v>11.67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25.23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8.32</v>
      </c>
      <c r="D93" s="203">
        <v>2.4</v>
      </c>
      <c r="E93" s="203">
        <v>0</v>
      </c>
      <c r="F93" s="203">
        <v>4.1399999999999997</v>
      </c>
      <c r="G93" s="203">
        <v>13.52</v>
      </c>
      <c r="H93" s="203">
        <v>0</v>
      </c>
      <c r="I93" s="203">
        <v>16.98</v>
      </c>
      <c r="J93" s="203">
        <v>0.56000000000000005</v>
      </c>
      <c r="K93" s="203">
        <v>51.79</v>
      </c>
      <c r="L93" s="203">
        <v>16.829999999999998</v>
      </c>
      <c r="M93" s="203">
        <v>0</v>
      </c>
      <c r="N93" s="203">
        <v>0.96</v>
      </c>
      <c r="O93" s="203">
        <v>1.59</v>
      </c>
      <c r="P93" s="203">
        <v>1.94</v>
      </c>
      <c r="Q93" s="203">
        <v>0.17</v>
      </c>
      <c r="R93" s="203">
        <v>0.34</v>
      </c>
      <c r="S93" s="203">
        <v>0</v>
      </c>
      <c r="T93" s="203">
        <v>0</v>
      </c>
      <c r="U93" s="203">
        <v>6.08</v>
      </c>
      <c r="V93" s="203">
        <v>0.15</v>
      </c>
      <c r="W93" s="203">
        <v>0.51</v>
      </c>
      <c r="X93" s="203">
        <v>1.19</v>
      </c>
      <c r="Y93" s="203">
        <v>0</v>
      </c>
      <c r="Z93" s="203">
        <v>2.23</v>
      </c>
      <c r="AA93" s="203">
        <v>0.72</v>
      </c>
      <c r="AB93" s="203">
        <v>0</v>
      </c>
      <c r="AC93" s="203">
        <v>11.67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25.23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8.32</v>
      </c>
      <c r="D94" s="203">
        <v>2.4</v>
      </c>
      <c r="E94" s="203">
        <v>0</v>
      </c>
      <c r="F94" s="203">
        <v>4.1399999999999997</v>
      </c>
      <c r="G94" s="203">
        <v>13.52</v>
      </c>
      <c r="H94" s="203">
        <v>0</v>
      </c>
      <c r="I94" s="203">
        <v>16.98</v>
      </c>
      <c r="J94" s="203">
        <v>0.56000000000000005</v>
      </c>
      <c r="K94" s="203">
        <v>51.79</v>
      </c>
      <c r="L94" s="203">
        <v>45.88</v>
      </c>
      <c r="M94" s="203">
        <v>0</v>
      </c>
      <c r="N94" s="203">
        <v>0.96</v>
      </c>
      <c r="O94" s="203">
        <v>1.59</v>
      </c>
      <c r="P94" s="203">
        <v>1.94</v>
      </c>
      <c r="Q94" s="203">
        <v>0.17</v>
      </c>
      <c r="R94" s="203">
        <v>0.34</v>
      </c>
      <c r="S94" s="203">
        <v>0</v>
      </c>
      <c r="T94" s="203">
        <v>0</v>
      </c>
      <c r="U94" s="203">
        <v>6.08</v>
      </c>
      <c r="V94" s="203">
        <v>0.15</v>
      </c>
      <c r="W94" s="203">
        <v>0.51</v>
      </c>
      <c r="X94" s="203">
        <v>1.19</v>
      </c>
      <c r="Y94" s="203">
        <v>0</v>
      </c>
      <c r="Z94" s="203">
        <v>2.23</v>
      </c>
      <c r="AA94" s="203">
        <v>0.72</v>
      </c>
      <c r="AB94" s="203">
        <v>0</v>
      </c>
      <c r="AC94" s="203">
        <v>11.67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25.23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8.32</v>
      </c>
      <c r="D95" s="203">
        <v>2.4</v>
      </c>
      <c r="E95" s="203">
        <v>0</v>
      </c>
      <c r="F95" s="203">
        <v>4.1399999999999997</v>
      </c>
      <c r="G95" s="203">
        <v>13.52</v>
      </c>
      <c r="H95" s="203">
        <v>0</v>
      </c>
      <c r="I95" s="203">
        <v>16.98</v>
      </c>
      <c r="J95" s="203">
        <v>0.56000000000000005</v>
      </c>
      <c r="K95" s="203">
        <v>51.79</v>
      </c>
      <c r="L95" s="203">
        <v>45.88</v>
      </c>
      <c r="M95" s="203">
        <v>0</v>
      </c>
      <c r="N95" s="203">
        <v>0.96</v>
      </c>
      <c r="O95" s="203">
        <v>1.59</v>
      </c>
      <c r="P95" s="203">
        <v>1.94</v>
      </c>
      <c r="Q95" s="203">
        <v>0.17</v>
      </c>
      <c r="R95" s="203">
        <v>0.34</v>
      </c>
      <c r="S95" s="203">
        <v>0</v>
      </c>
      <c r="T95" s="203">
        <v>0</v>
      </c>
      <c r="U95" s="203">
        <v>6.08</v>
      </c>
      <c r="V95" s="203">
        <v>0.15</v>
      </c>
      <c r="W95" s="203">
        <v>0.51</v>
      </c>
      <c r="X95" s="203">
        <v>1.19</v>
      </c>
      <c r="Y95" s="203">
        <v>0</v>
      </c>
      <c r="Z95" s="203">
        <v>2.23</v>
      </c>
      <c r="AA95" s="203">
        <v>0.72</v>
      </c>
      <c r="AB95" s="203">
        <v>0</v>
      </c>
      <c r="AC95" s="203">
        <v>11.67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25.23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8.32</v>
      </c>
      <c r="D96" s="203">
        <v>2.4</v>
      </c>
      <c r="E96" s="203">
        <v>0</v>
      </c>
      <c r="F96" s="203">
        <v>4.1399999999999997</v>
      </c>
      <c r="G96" s="203">
        <v>13.52</v>
      </c>
      <c r="H96" s="203">
        <v>0</v>
      </c>
      <c r="I96" s="203">
        <v>16.98</v>
      </c>
      <c r="J96" s="203">
        <v>0.56000000000000005</v>
      </c>
      <c r="K96" s="203">
        <v>51.79</v>
      </c>
      <c r="L96" s="203">
        <v>45.88</v>
      </c>
      <c r="M96" s="203">
        <v>0</v>
      </c>
      <c r="N96" s="203">
        <v>0.96</v>
      </c>
      <c r="O96" s="203">
        <v>1.59</v>
      </c>
      <c r="P96" s="203">
        <v>1.94</v>
      </c>
      <c r="Q96" s="203">
        <v>0.17</v>
      </c>
      <c r="R96" s="203">
        <v>0.34</v>
      </c>
      <c r="S96" s="203">
        <v>0</v>
      </c>
      <c r="T96" s="203">
        <v>0</v>
      </c>
      <c r="U96" s="203">
        <v>6.08</v>
      </c>
      <c r="V96" s="203">
        <v>0.15</v>
      </c>
      <c r="W96" s="203">
        <v>0.51</v>
      </c>
      <c r="X96" s="203">
        <v>1.19</v>
      </c>
      <c r="Y96" s="203">
        <v>0</v>
      </c>
      <c r="Z96" s="203">
        <v>2.23</v>
      </c>
      <c r="AA96" s="203">
        <v>0.72</v>
      </c>
      <c r="AB96" s="203">
        <v>0</v>
      </c>
      <c r="AC96" s="203">
        <v>11.67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25.23</v>
      </c>
      <c r="AJ96" s="203">
        <v>0</v>
      </c>
      <c r="AK96" s="203">
        <v>9.92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8.32</v>
      </c>
      <c r="D97" s="203">
        <v>2.4</v>
      </c>
      <c r="E97" s="203">
        <v>0</v>
      </c>
      <c r="F97" s="203">
        <v>4.1399999999999997</v>
      </c>
      <c r="G97" s="203">
        <v>13.52</v>
      </c>
      <c r="H97" s="203">
        <v>0</v>
      </c>
      <c r="I97" s="203">
        <v>16.98</v>
      </c>
      <c r="J97" s="203">
        <v>0.56000000000000005</v>
      </c>
      <c r="K97" s="203">
        <v>51.79</v>
      </c>
      <c r="L97" s="203">
        <v>45.88</v>
      </c>
      <c r="M97" s="203">
        <v>0</v>
      </c>
      <c r="N97" s="203">
        <v>0.96</v>
      </c>
      <c r="O97" s="203">
        <v>1.59</v>
      </c>
      <c r="P97" s="203">
        <v>1.94</v>
      </c>
      <c r="Q97" s="203">
        <v>0.17</v>
      </c>
      <c r="R97" s="203">
        <v>0.34</v>
      </c>
      <c r="S97" s="203">
        <v>0</v>
      </c>
      <c r="T97" s="203">
        <v>0</v>
      </c>
      <c r="U97" s="203">
        <v>6.08</v>
      </c>
      <c r="V97" s="203">
        <v>0.15</v>
      </c>
      <c r="W97" s="203">
        <v>0.51</v>
      </c>
      <c r="X97" s="203">
        <v>1.19</v>
      </c>
      <c r="Y97" s="203">
        <v>0</v>
      </c>
      <c r="Z97" s="203">
        <v>2.23</v>
      </c>
      <c r="AA97" s="203">
        <v>0.72</v>
      </c>
      <c r="AB97" s="203">
        <v>0</v>
      </c>
      <c r="AC97" s="203">
        <v>11.67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25.23</v>
      </c>
      <c r="AJ97" s="203">
        <v>0</v>
      </c>
      <c r="AK97" s="203">
        <v>9.92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8.32</v>
      </c>
      <c r="D98" s="203">
        <v>2.4</v>
      </c>
      <c r="E98" s="203">
        <v>0</v>
      </c>
      <c r="F98" s="203">
        <v>4.1399999999999997</v>
      </c>
      <c r="G98" s="203">
        <v>13.52</v>
      </c>
      <c r="H98" s="203">
        <v>0</v>
      </c>
      <c r="I98" s="203">
        <v>16.98</v>
      </c>
      <c r="J98" s="203">
        <v>0.56000000000000005</v>
      </c>
      <c r="K98" s="203">
        <v>51.79</v>
      </c>
      <c r="L98" s="203">
        <v>45.88</v>
      </c>
      <c r="M98" s="203">
        <v>0</v>
      </c>
      <c r="N98" s="203">
        <v>0.96</v>
      </c>
      <c r="O98" s="203">
        <v>1.59</v>
      </c>
      <c r="P98" s="203">
        <v>1.94</v>
      </c>
      <c r="Q98" s="203">
        <v>0.17</v>
      </c>
      <c r="R98" s="203">
        <v>0.34</v>
      </c>
      <c r="S98" s="203">
        <v>0</v>
      </c>
      <c r="T98" s="203">
        <v>0</v>
      </c>
      <c r="U98" s="203">
        <v>6.08</v>
      </c>
      <c r="V98" s="203">
        <v>0.15</v>
      </c>
      <c r="W98" s="203">
        <v>0.51</v>
      </c>
      <c r="X98" s="203">
        <v>1.19</v>
      </c>
      <c r="Y98" s="203">
        <v>0</v>
      </c>
      <c r="Z98" s="203">
        <v>2.23</v>
      </c>
      <c r="AA98" s="203">
        <v>0.72</v>
      </c>
      <c r="AB98" s="203">
        <v>0</v>
      </c>
      <c r="AC98" s="203">
        <v>11.67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25.23</v>
      </c>
      <c r="AJ98" s="203">
        <v>0</v>
      </c>
      <c r="AK98" s="203">
        <v>9.92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0.19985499999999981</v>
      </c>
      <c r="D99">
        <f t="shared" si="0"/>
        <v>5.7600000000000096E-2</v>
      </c>
      <c r="E99">
        <f t="shared" si="0"/>
        <v>0</v>
      </c>
      <c r="F99">
        <f t="shared" si="0"/>
        <v>9.9359999999999782E-2</v>
      </c>
      <c r="G99">
        <f t="shared" si="0"/>
        <v>0.32447999999999966</v>
      </c>
      <c r="H99">
        <f t="shared" si="0"/>
        <v>0</v>
      </c>
      <c r="I99">
        <f t="shared" si="0"/>
        <v>0.40752000000000033</v>
      </c>
      <c r="J99">
        <f t="shared" si="0"/>
        <v>1.3440000000000016E-2</v>
      </c>
      <c r="K99">
        <f t="shared" si="0"/>
        <v>1.2429599999999994</v>
      </c>
      <c r="L99">
        <f t="shared" si="0"/>
        <v>0.81607249999999953</v>
      </c>
      <c r="M99">
        <f t="shared" si="0"/>
        <v>0</v>
      </c>
      <c r="N99">
        <f t="shared" si="0"/>
        <v>2.3039999999999967E-2</v>
      </c>
      <c r="O99">
        <f t="shared" si="0"/>
        <v>3.8160000000000062E-2</v>
      </c>
      <c r="P99">
        <f t="shared" si="0"/>
        <v>4.6559999999999963E-2</v>
      </c>
      <c r="Q99">
        <f t="shared" si="0"/>
        <v>3.3927499999999944E-2</v>
      </c>
      <c r="R99">
        <f t="shared" si="0"/>
        <v>5.289000000000002E-2</v>
      </c>
      <c r="S99">
        <f t="shared" si="0"/>
        <v>0</v>
      </c>
      <c r="T99">
        <f t="shared" si="0"/>
        <v>0</v>
      </c>
      <c r="U99">
        <f t="shared" si="0"/>
        <v>0.16694500000000007</v>
      </c>
      <c r="V99">
        <f t="shared" si="0"/>
        <v>4.6945000000000084E-2</v>
      </c>
      <c r="W99">
        <f t="shared" si="0"/>
        <v>5.8895000000000031E-2</v>
      </c>
      <c r="X99">
        <f t="shared" si="0"/>
        <v>0.1694300000000003</v>
      </c>
      <c r="Y99">
        <f t="shared" si="0"/>
        <v>0</v>
      </c>
      <c r="Z99">
        <f t="shared" si="0"/>
        <v>0.31951000000000013</v>
      </c>
      <c r="AA99">
        <f t="shared" si="0"/>
        <v>0.14550750000000032</v>
      </c>
      <c r="AB99">
        <f t="shared" si="0"/>
        <v>0</v>
      </c>
      <c r="AC99">
        <f t="shared" si="0"/>
        <v>0.26976499999999987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0.59392</v>
      </c>
      <c r="AJ99">
        <f t="shared" si="0"/>
        <v>0</v>
      </c>
      <c r="AK99">
        <f t="shared" si="0"/>
        <v>0.13359500000000013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3.3539999999999996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11.82</v>
      </c>
      <c r="AJ3" s="203">
        <v>0</v>
      </c>
      <c r="AK3" s="203">
        <v>0.33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11.82</v>
      </c>
      <c r="AJ4" s="203">
        <v>0</v>
      </c>
      <c r="AK4" s="203">
        <v>0.33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11.82</v>
      </c>
      <c r="AJ5" s="203">
        <v>0</v>
      </c>
      <c r="AK5" s="203">
        <v>0.33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11.82</v>
      </c>
      <c r="AJ6" s="203">
        <v>0</v>
      </c>
      <c r="AK6" s="203">
        <v>0.33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10.07</v>
      </c>
      <c r="AJ7" s="203">
        <v>0</v>
      </c>
      <c r="AK7" s="203">
        <v>0.33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11.82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9.76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9.76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9.76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9.76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9.76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9.76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9.76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9.76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9.76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9.76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9.76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9.76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9.76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9.76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9.76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9.76</v>
      </c>
      <c r="AJ24" s="203">
        <v>0</v>
      </c>
      <c r="AK24" s="203">
        <v>0.06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9.76</v>
      </c>
      <c r="AJ25" s="203">
        <v>0</v>
      </c>
      <c r="AK25" s="203">
        <v>0.24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9.76</v>
      </c>
      <c r="AJ26" s="203">
        <v>0</v>
      </c>
      <c r="AK26" s="203">
        <v>0.24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9.76</v>
      </c>
      <c r="AJ27" s="203">
        <v>0</v>
      </c>
      <c r="AK27" s="203">
        <v>0.24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9.76</v>
      </c>
      <c r="AJ28" s="203">
        <v>0</v>
      </c>
      <c r="AK28" s="203">
        <v>0.24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9.76</v>
      </c>
      <c r="AJ29" s="203">
        <v>0</v>
      </c>
      <c r="AK29" s="203">
        <v>0.24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9.76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9.82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9.91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9.91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9.91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9.91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9.91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9.82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9.82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9.82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9.82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9.82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9.82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9.4600000000000009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9.5500000000000007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9.5500000000000007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9.5500000000000007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9.5500000000000007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9.5500000000000007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9.4600000000000009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9.5500000000000007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11.45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11.45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11.45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11.45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9.58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11.45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11.45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11.45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11.45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11.45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9.58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11.45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11.45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11.45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11.45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9.33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9.33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9.33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9.33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9.33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9.51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9.51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9.51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9.51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9.39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9.39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9.39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9.39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9.39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9.39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9.39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9.39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9.39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11.64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10.06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11.64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11.64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9.51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9.51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9.51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9.51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9.51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9.51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9.51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9.51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9.51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9.51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9.51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0.2413000000000001</v>
      </c>
      <c r="AJ99">
        <f t="shared" si="0"/>
        <v>0</v>
      </c>
      <c r="AK99">
        <f t="shared" si="0"/>
        <v>7.2750000000000028E-4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0.39130999999999955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2.34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49.9</v>
      </c>
      <c r="AJ3" s="203">
        <v>0</v>
      </c>
      <c r="AK3" s="203">
        <v>3.63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2.34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49.9</v>
      </c>
      <c r="AJ4" s="203">
        <v>0</v>
      </c>
      <c r="AK4" s="203">
        <v>3.63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2.34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49.9</v>
      </c>
      <c r="AJ5" s="203">
        <v>0</v>
      </c>
      <c r="AK5" s="203">
        <v>3.63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2.34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49.9</v>
      </c>
      <c r="AJ6" s="203">
        <v>0</v>
      </c>
      <c r="AK6" s="203">
        <v>3.63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2.34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50.37</v>
      </c>
      <c r="AJ7" s="203">
        <v>0</v>
      </c>
      <c r="AK7" s="203">
        <v>3.63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2.34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49.9</v>
      </c>
      <c r="AJ8" s="203">
        <v>0</v>
      </c>
      <c r="AK8" s="203">
        <v>1.98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48.78</v>
      </c>
      <c r="AJ9" s="203">
        <v>0</v>
      </c>
      <c r="AK9" s="203">
        <v>1.98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48.78</v>
      </c>
      <c r="AJ10" s="203">
        <v>0</v>
      </c>
      <c r="AK10" s="203">
        <v>1.98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48.78</v>
      </c>
      <c r="AJ11" s="203">
        <v>0</v>
      </c>
      <c r="AK11" s="203">
        <v>1.98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48.78</v>
      </c>
      <c r="AJ12" s="203">
        <v>0</v>
      </c>
      <c r="AK12" s="203">
        <v>1.98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48.78</v>
      </c>
      <c r="AJ13" s="203">
        <v>0</v>
      </c>
      <c r="AK13" s="203">
        <v>1.98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48.78</v>
      </c>
      <c r="AJ14" s="203">
        <v>0</v>
      </c>
      <c r="AK14" s="203">
        <v>1.98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48.78</v>
      </c>
      <c r="AJ15" s="203">
        <v>0</v>
      </c>
      <c r="AK15" s="203">
        <v>1.98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48.78</v>
      </c>
      <c r="AJ16" s="203">
        <v>0</v>
      </c>
      <c r="AK16" s="203">
        <v>1.98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48.78</v>
      </c>
      <c r="AJ17" s="203">
        <v>0</v>
      </c>
      <c r="AK17" s="203">
        <v>1.98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48.78</v>
      </c>
      <c r="AJ18" s="203">
        <v>0</v>
      </c>
      <c r="AK18" s="203">
        <v>1.98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48.78</v>
      </c>
      <c r="AJ19" s="203">
        <v>0</v>
      </c>
      <c r="AK19" s="203">
        <v>1.98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48.78</v>
      </c>
      <c r="AJ20" s="203">
        <v>0</v>
      </c>
      <c r="AK20" s="203">
        <v>1.98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48.78</v>
      </c>
      <c r="AJ21" s="203">
        <v>0</v>
      </c>
      <c r="AK21" s="203">
        <v>1.98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48.78</v>
      </c>
      <c r="AJ22" s="203">
        <v>0</v>
      </c>
      <c r="AK22" s="203">
        <v>1.98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48.78</v>
      </c>
      <c r="AJ23" s="203">
        <v>0</v>
      </c>
      <c r="AK23" s="203">
        <v>1.98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48.78</v>
      </c>
      <c r="AJ24" s="203">
        <v>0</v>
      </c>
      <c r="AK24" s="203">
        <v>2.27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48.78</v>
      </c>
      <c r="AJ25" s="203">
        <v>0</v>
      </c>
      <c r="AK25" s="203">
        <v>3.17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48.78</v>
      </c>
      <c r="AJ26" s="203">
        <v>0</v>
      </c>
      <c r="AK26" s="203">
        <v>3.17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48.78</v>
      </c>
      <c r="AJ27" s="203">
        <v>0</v>
      </c>
      <c r="AK27" s="203">
        <v>3.17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48.78</v>
      </c>
      <c r="AJ28" s="203">
        <v>0</v>
      </c>
      <c r="AK28" s="203">
        <v>3.17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48.78</v>
      </c>
      <c r="AJ29" s="203">
        <v>0</v>
      </c>
      <c r="AK29" s="203">
        <v>3.17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48.78</v>
      </c>
      <c r="AJ30" s="203">
        <v>0</v>
      </c>
      <c r="AK30" s="203">
        <v>1.98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49.1</v>
      </c>
      <c r="AJ31" s="203">
        <v>0</v>
      </c>
      <c r="AK31" s="203">
        <v>1.98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49.09</v>
      </c>
      <c r="AJ32" s="203">
        <v>0</v>
      </c>
      <c r="AK32" s="203">
        <v>1.98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49.09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49.09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49.09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49.09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49.1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49.09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49.09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49.09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49.09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49.09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47.28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47.27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47.27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47.27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47.27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47.27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47.28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47.27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47.95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47.95</v>
      </c>
      <c r="AJ52" s="203">
        <v>0</v>
      </c>
      <c r="AK52" s="203">
        <v>1.98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47.95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47.28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47.9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47.28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47.28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47.28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47.28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47.28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47.9</v>
      </c>
      <c r="AJ61" s="203">
        <v>0</v>
      </c>
      <c r="AK61" s="203">
        <v>1.98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47.28</v>
      </c>
      <c r="AJ62" s="203">
        <v>0</v>
      </c>
      <c r="AK62" s="203">
        <v>1.98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47.28</v>
      </c>
      <c r="AJ63" s="203">
        <v>0</v>
      </c>
      <c r="AK63" s="203">
        <v>1.98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47.28</v>
      </c>
      <c r="AJ64" s="203">
        <v>0</v>
      </c>
      <c r="AK64" s="203">
        <v>1.98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47.28</v>
      </c>
      <c r="AJ65" s="203">
        <v>0</v>
      </c>
      <c r="AK65" s="203">
        <v>1.98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46.66</v>
      </c>
      <c r="AJ66" s="203">
        <v>0</v>
      </c>
      <c r="AK66" s="203">
        <v>1.98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46.66</v>
      </c>
      <c r="AJ67" s="203">
        <v>0</v>
      </c>
      <c r="AK67" s="203">
        <v>1.98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46.66</v>
      </c>
      <c r="AJ68" s="203">
        <v>0</v>
      </c>
      <c r="AK68" s="203">
        <v>1.98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46.66</v>
      </c>
      <c r="AJ69" s="203">
        <v>0</v>
      </c>
      <c r="AK69" s="203">
        <v>1.98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46.66</v>
      </c>
      <c r="AJ70" s="203">
        <v>0</v>
      </c>
      <c r="AK70" s="203">
        <v>1.98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47.57</v>
      </c>
      <c r="AJ71" s="203">
        <v>0</v>
      </c>
      <c r="AK71" s="203">
        <v>1.98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47.57</v>
      </c>
      <c r="AJ72" s="203">
        <v>0</v>
      </c>
      <c r="AK72" s="203">
        <v>1.98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47.57</v>
      </c>
      <c r="AJ73" s="203">
        <v>0</v>
      </c>
      <c r="AK73" s="203">
        <v>1.98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47.57</v>
      </c>
      <c r="AJ74" s="203">
        <v>0</v>
      </c>
      <c r="AK74" s="203">
        <v>1.98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46.97</v>
      </c>
      <c r="AJ75" s="203">
        <v>0</v>
      </c>
      <c r="AK75" s="203">
        <v>1.98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46.97</v>
      </c>
      <c r="AJ76" s="203">
        <v>0</v>
      </c>
      <c r="AK76" s="203">
        <v>1.98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46.97</v>
      </c>
      <c r="AJ77" s="203">
        <v>0</v>
      </c>
      <c r="AK77" s="203">
        <v>1.98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46.97</v>
      </c>
      <c r="AJ78" s="203">
        <v>0</v>
      </c>
      <c r="AK78" s="203">
        <v>1.98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46.97</v>
      </c>
      <c r="AJ79" s="203">
        <v>0</v>
      </c>
      <c r="AK79" s="203">
        <v>1.98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46.97</v>
      </c>
      <c r="AJ80" s="203">
        <v>0</v>
      </c>
      <c r="AK80" s="203">
        <v>1.98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46.97</v>
      </c>
      <c r="AJ81" s="203">
        <v>0</v>
      </c>
      <c r="AK81" s="203">
        <v>1.98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46.97</v>
      </c>
      <c r="AJ82" s="203">
        <v>0</v>
      </c>
      <c r="AK82" s="203">
        <v>1.98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46.97</v>
      </c>
      <c r="AJ83" s="203">
        <v>0</v>
      </c>
      <c r="AK83" s="203">
        <v>1.98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2.58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49.96</v>
      </c>
      <c r="AJ84" s="203">
        <v>0</v>
      </c>
      <c r="AK84" s="203">
        <v>1.98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2.58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50.31</v>
      </c>
      <c r="AJ85" s="203">
        <v>0</v>
      </c>
      <c r="AK85" s="203">
        <v>1.98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2.58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49.96</v>
      </c>
      <c r="AJ86" s="203">
        <v>0</v>
      </c>
      <c r="AK86" s="203">
        <v>1.98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2.58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50.41</v>
      </c>
      <c r="AJ87" s="203">
        <v>0</v>
      </c>
      <c r="AK87" s="203">
        <v>1.98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47.57</v>
      </c>
      <c r="AJ88" s="203">
        <v>0</v>
      </c>
      <c r="AK88" s="203">
        <v>1.98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47.57</v>
      </c>
      <c r="AJ89" s="203">
        <v>0</v>
      </c>
      <c r="AK89" s="203">
        <v>1.98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47.57</v>
      </c>
      <c r="AJ90" s="203">
        <v>0</v>
      </c>
      <c r="AK90" s="203">
        <v>1.98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47.57</v>
      </c>
      <c r="AJ91" s="203">
        <v>0</v>
      </c>
      <c r="AK91" s="203">
        <v>1.98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47.57</v>
      </c>
      <c r="AJ92" s="203">
        <v>0</v>
      </c>
      <c r="AK92" s="203">
        <v>1.98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47.57</v>
      </c>
      <c r="AJ93" s="203">
        <v>0</v>
      </c>
      <c r="AK93" s="203">
        <v>1.98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47.57</v>
      </c>
      <c r="AJ94" s="203">
        <v>0</v>
      </c>
      <c r="AK94" s="203">
        <v>1.98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47.57</v>
      </c>
      <c r="AJ95" s="203">
        <v>0</v>
      </c>
      <c r="AK95" s="203">
        <v>1.98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47.57</v>
      </c>
      <c r="AJ96" s="203">
        <v>0</v>
      </c>
      <c r="AK96" s="203">
        <v>1.98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47.57</v>
      </c>
      <c r="AJ97" s="203">
        <v>0</v>
      </c>
      <c r="AK97" s="203">
        <v>1.98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47.57</v>
      </c>
      <c r="AJ98" s="203">
        <v>0</v>
      </c>
      <c r="AK98" s="203">
        <v>1.98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5.0810000000000084E-2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1.1557449999999987</v>
      </c>
      <c r="AJ99">
        <f t="shared" si="0"/>
        <v>0</v>
      </c>
      <c r="AK99">
        <f t="shared" si="0"/>
        <v>5.1142499999999924E-2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2.0854999999999997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10.15</v>
      </c>
      <c r="D3" s="203">
        <v>2.9</v>
      </c>
      <c r="E3" s="203">
        <v>0</v>
      </c>
      <c r="F3" s="203">
        <v>5</v>
      </c>
      <c r="G3" s="203">
        <v>16.32</v>
      </c>
      <c r="H3" s="203">
        <v>0</v>
      </c>
      <c r="I3" s="203">
        <v>20.51</v>
      </c>
      <c r="J3" s="203">
        <v>0.67</v>
      </c>
      <c r="K3" s="203">
        <v>2.95</v>
      </c>
      <c r="L3" s="203">
        <v>14.57</v>
      </c>
      <c r="M3" s="203">
        <v>0.87</v>
      </c>
      <c r="N3" s="203">
        <v>1.1499999999999999</v>
      </c>
      <c r="O3" s="203">
        <v>0</v>
      </c>
      <c r="P3" s="203">
        <v>1.2</v>
      </c>
      <c r="Q3" s="203">
        <v>0.21</v>
      </c>
      <c r="R3" s="203">
        <v>0.41</v>
      </c>
      <c r="S3" s="203">
        <v>0</v>
      </c>
      <c r="T3" s="203">
        <v>0</v>
      </c>
      <c r="U3" s="203">
        <v>1.69</v>
      </c>
      <c r="V3" s="203">
        <v>0.18</v>
      </c>
      <c r="W3" s="203">
        <v>0.43</v>
      </c>
      <c r="X3" s="203">
        <v>16.04</v>
      </c>
      <c r="Y3" s="203">
        <v>0</v>
      </c>
      <c r="Z3" s="203">
        <v>2.4500000000000002</v>
      </c>
      <c r="AA3" s="203">
        <v>0.87</v>
      </c>
      <c r="AB3" s="203">
        <v>0</v>
      </c>
      <c r="AC3" s="203">
        <v>14.42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32.08</v>
      </c>
      <c r="AJ3" s="203">
        <v>0</v>
      </c>
      <c r="AK3" s="203">
        <v>3.94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10.15</v>
      </c>
      <c r="D4" s="203">
        <v>2.9</v>
      </c>
      <c r="E4" s="203">
        <v>0</v>
      </c>
      <c r="F4" s="203">
        <v>5</v>
      </c>
      <c r="G4" s="203">
        <v>16.32</v>
      </c>
      <c r="H4" s="203">
        <v>0</v>
      </c>
      <c r="I4" s="203">
        <v>20.51</v>
      </c>
      <c r="J4" s="203">
        <v>0.67</v>
      </c>
      <c r="K4" s="203">
        <v>2.95</v>
      </c>
      <c r="L4" s="203">
        <v>14.57</v>
      </c>
      <c r="M4" s="203">
        <v>0.87</v>
      </c>
      <c r="N4" s="203">
        <v>1.1499999999999999</v>
      </c>
      <c r="O4" s="203">
        <v>0</v>
      </c>
      <c r="P4" s="203">
        <v>1.2</v>
      </c>
      <c r="Q4" s="203">
        <v>0.21</v>
      </c>
      <c r="R4" s="203">
        <v>0.41</v>
      </c>
      <c r="S4" s="203">
        <v>0</v>
      </c>
      <c r="T4" s="203">
        <v>0</v>
      </c>
      <c r="U4" s="203">
        <v>1.69</v>
      </c>
      <c r="V4" s="203">
        <v>0.18</v>
      </c>
      <c r="W4" s="203">
        <v>0.43</v>
      </c>
      <c r="X4" s="203">
        <v>16.04</v>
      </c>
      <c r="Y4" s="203">
        <v>0</v>
      </c>
      <c r="Z4" s="203">
        <v>2.4500000000000002</v>
      </c>
      <c r="AA4" s="203">
        <v>0.87</v>
      </c>
      <c r="AB4" s="203">
        <v>0</v>
      </c>
      <c r="AC4" s="203">
        <v>14.42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32.08</v>
      </c>
      <c r="AJ4" s="203">
        <v>0</v>
      </c>
      <c r="AK4" s="203">
        <v>3.94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10.15</v>
      </c>
      <c r="D5" s="203">
        <v>2.9</v>
      </c>
      <c r="E5" s="203">
        <v>0</v>
      </c>
      <c r="F5" s="203">
        <v>5</v>
      </c>
      <c r="G5" s="203">
        <v>16.32</v>
      </c>
      <c r="H5" s="203">
        <v>0</v>
      </c>
      <c r="I5" s="203">
        <v>20.51</v>
      </c>
      <c r="J5" s="203">
        <v>0.67</v>
      </c>
      <c r="K5" s="203">
        <v>2.95</v>
      </c>
      <c r="L5" s="203">
        <v>14.57</v>
      </c>
      <c r="M5" s="203">
        <v>0.87</v>
      </c>
      <c r="N5" s="203">
        <v>1.1499999999999999</v>
      </c>
      <c r="O5" s="203">
        <v>0</v>
      </c>
      <c r="P5" s="203">
        <v>1.2</v>
      </c>
      <c r="Q5" s="203">
        <v>0.21</v>
      </c>
      <c r="R5" s="203">
        <v>0.41</v>
      </c>
      <c r="S5" s="203">
        <v>0</v>
      </c>
      <c r="T5" s="203">
        <v>0</v>
      </c>
      <c r="U5" s="203">
        <v>1.69</v>
      </c>
      <c r="V5" s="203">
        <v>0.18</v>
      </c>
      <c r="W5" s="203">
        <v>0.43</v>
      </c>
      <c r="X5" s="203">
        <v>16.04</v>
      </c>
      <c r="Y5" s="203">
        <v>0</v>
      </c>
      <c r="Z5" s="203">
        <v>2.4500000000000002</v>
      </c>
      <c r="AA5" s="203">
        <v>0.87</v>
      </c>
      <c r="AB5" s="203">
        <v>0</v>
      </c>
      <c r="AC5" s="203">
        <v>14.42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32.08</v>
      </c>
      <c r="AJ5" s="203">
        <v>0</v>
      </c>
      <c r="AK5" s="203">
        <v>3.94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10.15</v>
      </c>
      <c r="D6" s="203">
        <v>2.9</v>
      </c>
      <c r="E6" s="203">
        <v>0</v>
      </c>
      <c r="F6" s="203">
        <v>5</v>
      </c>
      <c r="G6" s="203">
        <v>16.32</v>
      </c>
      <c r="H6" s="203">
        <v>0</v>
      </c>
      <c r="I6" s="203">
        <v>20.51</v>
      </c>
      <c r="J6" s="203">
        <v>0.67</v>
      </c>
      <c r="K6" s="203">
        <v>2.95</v>
      </c>
      <c r="L6" s="203">
        <v>14.57</v>
      </c>
      <c r="M6" s="203">
        <v>0.87</v>
      </c>
      <c r="N6" s="203">
        <v>1.1499999999999999</v>
      </c>
      <c r="O6" s="203">
        <v>0</v>
      </c>
      <c r="P6" s="203">
        <v>1.2</v>
      </c>
      <c r="Q6" s="203">
        <v>0.21</v>
      </c>
      <c r="R6" s="203">
        <v>0.41</v>
      </c>
      <c r="S6" s="203">
        <v>0</v>
      </c>
      <c r="T6" s="203">
        <v>0</v>
      </c>
      <c r="U6" s="203">
        <v>1.69</v>
      </c>
      <c r="V6" s="203">
        <v>0.18</v>
      </c>
      <c r="W6" s="203">
        <v>0.43</v>
      </c>
      <c r="X6" s="203">
        <v>16.04</v>
      </c>
      <c r="Y6" s="203">
        <v>0</v>
      </c>
      <c r="Z6" s="203">
        <v>2.4500000000000002</v>
      </c>
      <c r="AA6" s="203">
        <v>0.87</v>
      </c>
      <c r="AB6" s="203">
        <v>0</v>
      </c>
      <c r="AC6" s="203">
        <v>14.42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32.08</v>
      </c>
      <c r="AJ6" s="203">
        <v>0</v>
      </c>
      <c r="AK6" s="203">
        <v>3.94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10.15</v>
      </c>
      <c r="D7" s="203">
        <v>2.9</v>
      </c>
      <c r="E7" s="203">
        <v>0</v>
      </c>
      <c r="F7" s="203">
        <v>5</v>
      </c>
      <c r="G7" s="203">
        <v>16.32</v>
      </c>
      <c r="H7" s="203">
        <v>0</v>
      </c>
      <c r="I7" s="203">
        <v>20.51</v>
      </c>
      <c r="J7" s="203">
        <v>0.67</v>
      </c>
      <c r="K7" s="203">
        <v>2.95</v>
      </c>
      <c r="L7" s="203">
        <v>14.57</v>
      </c>
      <c r="M7" s="203">
        <v>0.87</v>
      </c>
      <c r="N7" s="203">
        <v>1.1499999999999999</v>
      </c>
      <c r="O7" s="203">
        <v>0</v>
      </c>
      <c r="P7" s="203">
        <v>1.2</v>
      </c>
      <c r="Q7" s="203">
        <v>0.21</v>
      </c>
      <c r="R7" s="203">
        <v>0.41</v>
      </c>
      <c r="S7" s="203">
        <v>0</v>
      </c>
      <c r="T7" s="203">
        <v>0</v>
      </c>
      <c r="U7" s="203">
        <v>1.69</v>
      </c>
      <c r="V7" s="203">
        <v>0.18</v>
      </c>
      <c r="W7" s="203">
        <v>0.43</v>
      </c>
      <c r="X7" s="203">
        <v>5.21</v>
      </c>
      <c r="Y7" s="203">
        <v>0</v>
      </c>
      <c r="Z7" s="203">
        <v>2.4500000000000002</v>
      </c>
      <c r="AA7" s="203">
        <v>0.87</v>
      </c>
      <c r="AB7" s="203">
        <v>0</v>
      </c>
      <c r="AC7" s="203">
        <v>14.42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32.369999999999997</v>
      </c>
      <c r="AJ7" s="203">
        <v>0</v>
      </c>
      <c r="AK7" s="203">
        <v>3.94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10.15</v>
      </c>
      <c r="D8" s="203">
        <v>2.9</v>
      </c>
      <c r="E8" s="203">
        <v>0</v>
      </c>
      <c r="F8" s="203">
        <v>5</v>
      </c>
      <c r="G8" s="203">
        <v>16.32</v>
      </c>
      <c r="H8" s="203">
        <v>0</v>
      </c>
      <c r="I8" s="203">
        <v>20.51</v>
      </c>
      <c r="J8" s="203">
        <v>0.67</v>
      </c>
      <c r="K8" s="203">
        <v>2.95</v>
      </c>
      <c r="L8" s="203">
        <v>14.57</v>
      </c>
      <c r="M8" s="203">
        <v>0.87</v>
      </c>
      <c r="N8" s="203">
        <v>1.1499999999999999</v>
      </c>
      <c r="O8" s="203">
        <v>0</v>
      </c>
      <c r="P8" s="203">
        <v>1.2</v>
      </c>
      <c r="Q8" s="203">
        <v>4.75</v>
      </c>
      <c r="R8" s="203">
        <v>10.1</v>
      </c>
      <c r="S8" s="203">
        <v>0</v>
      </c>
      <c r="T8" s="203">
        <v>0</v>
      </c>
      <c r="U8" s="203">
        <v>1.69</v>
      </c>
      <c r="V8" s="203">
        <v>0.18</v>
      </c>
      <c r="W8" s="203">
        <v>0.43</v>
      </c>
      <c r="X8" s="203">
        <v>5.21</v>
      </c>
      <c r="Y8" s="203">
        <v>0</v>
      </c>
      <c r="Z8" s="203">
        <v>2.4500000000000002</v>
      </c>
      <c r="AA8" s="203">
        <v>0.87</v>
      </c>
      <c r="AB8" s="203">
        <v>0</v>
      </c>
      <c r="AC8" s="203">
        <v>14.42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32.08</v>
      </c>
      <c r="AJ8" s="203">
        <v>0</v>
      </c>
      <c r="AK8" s="203">
        <v>19.600000000000001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10.15</v>
      </c>
      <c r="D9" s="203">
        <v>2.9</v>
      </c>
      <c r="E9" s="203">
        <v>0</v>
      </c>
      <c r="F9" s="203">
        <v>5</v>
      </c>
      <c r="G9" s="203">
        <v>16.32</v>
      </c>
      <c r="H9" s="203">
        <v>0</v>
      </c>
      <c r="I9" s="203">
        <v>20.51</v>
      </c>
      <c r="J9" s="203">
        <v>0.67</v>
      </c>
      <c r="K9" s="203">
        <v>2.95</v>
      </c>
      <c r="L9" s="203">
        <v>14.57</v>
      </c>
      <c r="M9" s="203">
        <v>0.87</v>
      </c>
      <c r="N9" s="203">
        <v>1.1499999999999999</v>
      </c>
      <c r="O9" s="203">
        <v>0</v>
      </c>
      <c r="P9" s="203">
        <v>1.2</v>
      </c>
      <c r="Q9" s="203">
        <v>4.75</v>
      </c>
      <c r="R9" s="203">
        <v>10.1</v>
      </c>
      <c r="S9" s="203">
        <v>0</v>
      </c>
      <c r="T9" s="203">
        <v>0</v>
      </c>
      <c r="U9" s="203">
        <v>1.69</v>
      </c>
      <c r="V9" s="203">
        <v>3.63</v>
      </c>
      <c r="W9" s="203">
        <v>0.43</v>
      </c>
      <c r="X9" s="203">
        <v>5.21</v>
      </c>
      <c r="Y9" s="203">
        <v>0</v>
      </c>
      <c r="Z9" s="203">
        <v>2.4500000000000002</v>
      </c>
      <c r="AA9" s="203">
        <v>0.87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31.04</v>
      </c>
      <c r="AJ9" s="203">
        <v>0</v>
      </c>
      <c r="AK9" s="203">
        <v>19.600000000000001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10.15</v>
      </c>
      <c r="D10" s="203">
        <v>2.9</v>
      </c>
      <c r="E10" s="203">
        <v>0</v>
      </c>
      <c r="F10" s="203">
        <v>5</v>
      </c>
      <c r="G10" s="203">
        <v>16.32</v>
      </c>
      <c r="H10" s="203">
        <v>0</v>
      </c>
      <c r="I10" s="203">
        <v>20.51</v>
      </c>
      <c r="J10" s="203">
        <v>0.67</v>
      </c>
      <c r="K10" s="203">
        <v>2.95</v>
      </c>
      <c r="L10" s="203">
        <v>14.57</v>
      </c>
      <c r="M10" s="203">
        <v>0.87</v>
      </c>
      <c r="N10" s="203">
        <v>1.1499999999999999</v>
      </c>
      <c r="O10" s="203">
        <v>0</v>
      </c>
      <c r="P10" s="203">
        <v>1.2</v>
      </c>
      <c r="Q10" s="203">
        <v>4.75</v>
      </c>
      <c r="R10" s="203">
        <v>10.1</v>
      </c>
      <c r="S10" s="203">
        <v>0</v>
      </c>
      <c r="T10" s="203">
        <v>0</v>
      </c>
      <c r="U10" s="203">
        <v>1.69</v>
      </c>
      <c r="V10" s="203">
        <v>3.63</v>
      </c>
      <c r="W10" s="203">
        <v>0.43</v>
      </c>
      <c r="X10" s="203">
        <v>5.21</v>
      </c>
      <c r="Y10" s="203">
        <v>0</v>
      </c>
      <c r="Z10" s="203">
        <v>2.4500000000000002</v>
      </c>
      <c r="AA10" s="203">
        <v>19.920000000000002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31.04</v>
      </c>
      <c r="AJ10" s="203">
        <v>0</v>
      </c>
      <c r="AK10" s="203">
        <v>19.600000000000001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10.15</v>
      </c>
      <c r="D11" s="203">
        <v>2.9</v>
      </c>
      <c r="E11" s="203">
        <v>0</v>
      </c>
      <c r="F11" s="203">
        <v>5</v>
      </c>
      <c r="G11" s="203">
        <v>16.32</v>
      </c>
      <c r="H11" s="203">
        <v>0</v>
      </c>
      <c r="I11" s="203">
        <v>20.51</v>
      </c>
      <c r="J11" s="203">
        <v>0.67</v>
      </c>
      <c r="K11" s="203">
        <v>2.95</v>
      </c>
      <c r="L11" s="203">
        <v>73.569999999999993</v>
      </c>
      <c r="M11" s="203">
        <v>0.87</v>
      </c>
      <c r="N11" s="203">
        <v>1.1499999999999999</v>
      </c>
      <c r="O11" s="203">
        <v>0</v>
      </c>
      <c r="P11" s="203">
        <v>1.2</v>
      </c>
      <c r="Q11" s="203">
        <v>4.75</v>
      </c>
      <c r="R11" s="203">
        <v>10.1</v>
      </c>
      <c r="S11" s="203">
        <v>0</v>
      </c>
      <c r="T11" s="203">
        <v>0</v>
      </c>
      <c r="U11" s="203">
        <v>1.69</v>
      </c>
      <c r="V11" s="203">
        <v>3.63</v>
      </c>
      <c r="W11" s="203">
        <v>0.43</v>
      </c>
      <c r="X11" s="203">
        <v>1.68</v>
      </c>
      <c r="Y11" s="203">
        <v>0</v>
      </c>
      <c r="Z11" s="203">
        <v>4.16</v>
      </c>
      <c r="AA11" s="203">
        <v>19.920000000000002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31.04</v>
      </c>
      <c r="AJ11" s="203">
        <v>0</v>
      </c>
      <c r="AK11" s="203">
        <v>19.600000000000001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10.15</v>
      </c>
      <c r="D12" s="203">
        <v>2.9</v>
      </c>
      <c r="E12" s="203">
        <v>0</v>
      </c>
      <c r="F12" s="203">
        <v>5</v>
      </c>
      <c r="G12" s="203">
        <v>16.32</v>
      </c>
      <c r="H12" s="203">
        <v>0</v>
      </c>
      <c r="I12" s="203">
        <v>20.51</v>
      </c>
      <c r="J12" s="203">
        <v>0.67</v>
      </c>
      <c r="K12" s="203">
        <v>2.95</v>
      </c>
      <c r="L12" s="203">
        <v>73.569999999999993</v>
      </c>
      <c r="M12" s="203">
        <v>0.87</v>
      </c>
      <c r="N12" s="203">
        <v>1.1499999999999999</v>
      </c>
      <c r="O12" s="203">
        <v>0</v>
      </c>
      <c r="P12" s="203">
        <v>1.2</v>
      </c>
      <c r="Q12" s="203">
        <v>4.75</v>
      </c>
      <c r="R12" s="203">
        <v>10.1</v>
      </c>
      <c r="S12" s="203">
        <v>0</v>
      </c>
      <c r="T12" s="203">
        <v>0</v>
      </c>
      <c r="U12" s="203">
        <v>1.69</v>
      </c>
      <c r="V12" s="203">
        <v>3.63</v>
      </c>
      <c r="W12" s="203">
        <v>0.43</v>
      </c>
      <c r="X12" s="203">
        <v>1.68</v>
      </c>
      <c r="Y12" s="203">
        <v>0</v>
      </c>
      <c r="Z12" s="203">
        <v>4.16</v>
      </c>
      <c r="AA12" s="203">
        <v>19.920000000000002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31.04</v>
      </c>
      <c r="AJ12" s="203">
        <v>0</v>
      </c>
      <c r="AK12" s="203">
        <v>19.600000000000001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10.15</v>
      </c>
      <c r="D13" s="203">
        <v>2.9</v>
      </c>
      <c r="E13" s="203">
        <v>0</v>
      </c>
      <c r="F13" s="203">
        <v>5</v>
      </c>
      <c r="G13" s="203">
        <v>16.32</v>
      </c>
      <c r="H13" s="203">
        <v>0</v>
      </c>
      <c r="I13" s="203">
        <v>20.51</v>
      </c>
      <c r="J13" s="203">
        <v>0.67</v>
      </c>
      <c r="K13" s="203">
        <v>2.95</v>
      </c>
      <c r="L13" s="203">
        <v>73.569999999999993</v>
      </c>
      <c r="M13" s="203">
        <v>0.87</v>
      </c>
      <c r="N13" s="203">
        <v>1.1499999999999999</v>
      </c>
      <c r="O13" s="203">
        <v>0</v>
      </c>
      <c r="P13" s="203">
        <v>1.2</v>
      </c>
      <c r="Q13" s="203">
        <v>4.75</v>
      </c>
      <c r="R13" s="203">
        <v>10.1</v>
      </c>
      <c r="S13" s="203">
        <v>0</v>
      </c>
      <c r="T13" s="203">
        <v>0</v>
      </c>
      <c r="U13" s="203">
        <v>1.69</v>
      </c>
      <c r="V13" s="203">
        <v>3.63</v>
      </c>
      <c r="W13" s="203">
        <v>0.43</v>
      </c>
      <c r="X13" s="203">
        <v>1.68</v>
      </c>
      <c r="Y13" s="203">
        <v>0</v>
      </c>
      <c r="Z13" s="203">
        <v>38.950000000000003</v>
      </c>
      <c r="AA13" s="203">
        <v>19.920000000000002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31.04</v>
      </c>
      <c r="AJ13" s="203">
        <v>0</v>
      </c>
      <c r="AK13" s="203">
        <v>19.600000000000001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10.15</v>
      </c>
      <c r="D14" s="203">
        <v>2.9</v>
      </c>
      <c r="E14" s="203">
        <v>0</v>
      </c>
      <c r="F14" s="203">
        <v>5</v>
      </c>
      <c r="G14" s="203">
        <v>16.32</v>
      </c>
      <c r="H14" s="203">
        <v>0</v>
      </c>
      <c r="I14" s="203">
        <v>20.51</v>
      </c>
      <c r="J14" s="203">
        <v>0.67</v>
      </c>
      <c r="K14" s="203">
        <v>2.95</v>
      </c>
      <c r="L14" s="203">
        <v>121.99</v>
      </c>
      <c r="M14" s="203">
        <v>0.87</v>
      </c>
      <c r="N14" s="203">
        <v>1.1499999999999999</v>
      </c>
      <c r="O14" s="203">
        <v>0</v>
      </c>
      <c r="P14" s="203">
        <v>1.2</v>
      </c>
      <c r="Q14" s="203">
        <v>4.75</v>
      </c>
      <c r="R14" s="203">
        <v>10.1</v>
      </c>
      <c r="S14" s="203">
        <v>0</v>
      </c>
      <c r="T14" s="203">
        <v>0</v>
      </c>
      <c r="U14" s="203">
        <v>1.69</v>
      </c>
      <c r="V14" s="203">
        <v>3.63</v>
      </c>
      <c r="W14" s="203">
        <v>0.43</v>
      </c>
      <c r="X14" s="203">
        <v>1.68</v>
      </c>
      <c r="Y14" s="203">
        <v>0</v>
      </c>
      <c r="Z14" s="203">
        <v>38.950000000000003</v>
      </c>
      <c r="AA14" s="203">
        <v>19.920000000000002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31.04</v>
      </c>
      <c r="AJ14" s="203">
        <v>0</v>
      </c>
      <c r="AK14" s="203">
        <v>19.600000000000001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10.15</v>
      </c>
      <c r="D15" s="203">
        <v>2.9</v>
      </c>
      <c r="E15" s="203">
        <v>0</v>
      </c>
      <c r="F15" s="203">
        <v>5</v>
      </c>
      <c r="G15" s="203">
        <v>16.32</v>
      </c>
      <c r="H15" s="203">
        <v>0</v>
      </c>
      <c r="I15" s="203">
        <v>20.51</v>
      </c>
      <c r="J15" s="203">
        <v>0.67</v>
      </c>
      <c r="K15" s="203">
        <v>2.95</v>
      </c>
      <c r="L15" s="203">
        <v>141.36000000000001</v>
      </c>
      <c r="M15" s="203">
        <v>0.87</v>
      </c>
      <c r="N15" s="203">
        <v>1.1499999999999999</v>
      </c>
      <c r="O15" s="203">
        <v>0</v>
      </c>
      <c r="P15" s="203">
        <v>1.2</v>
      </c>
      <c r="Q15" s="203">
        <v>4.75</v>
      </c>
      <c r="R15" s="203">
        <v>10.1</v>
      </c>
      <c r="S15" s="203">
        <v>0</v>
      </c>
      <c r="T15" s="203">
        <v>0</v>
      </c>
      <c r="U15" s="203">
        <v>1.69</v>
      </c>
      <c r="V15" s="203">
        <v>3.63</v>
      </c>
      <c r="W15" s="203">
        <v>0.62</v>
      </c>
      <c r="X15" s="203">
        <v>1.68</v>
      </c>
      <c r="Y15" s="203">
        <v>0</v>
      </c>
      <c r="Z15" s="203">
        <v>38.950000000000003</v>
      </c>
      <c r="AA15" s="203">
        <v>19.920000000000002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31.04</v>
      </c>
      <c r="AJ15" s="203">
        <v>0</v>
      </c>
      <c r="AK15" s="203">
        <v>19.600000000000001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10.15</v>
      </c>
      <c r="D16" s="203">
        <v>2.9</v>
      </c>
      <c r="E16" s="203">
        <v>0</v>
      </c>
      <c r="F16" s="203">
        <v>5</v>
      </c>
      <c r="G16" s="203">
        <v>16.32</v>
      </c>
      <c r="H16" s="203">
        <v>0</v>
      </c>
      <c r="I16" s="203">
        <v>20.51</v>
      </c>
      <c r="J16" s="203">
        <v>0.67</v>
      </c>
      <c r="K16" s="203">
        <v>2.95</v>
      </c>
      <c r="L16" s="203">
        <v>170.41</v>
      </c>
      <c r="M16" s="203">
        <v>0.87</v>
      </c>
      <c r="N16" s="203">
        <v>1.1499999999999999</v>
      </c>
      <c r="O16" s="203">
        <v>0</v>
      </c>
      <c r="P16" s="203">
        <v>1.2</v>
      </c>
      <c r="Q16" s="203">
        <v>4.75</v>
      </c>
      <c r="R16" s="203">
        <v>10.1</v>
      </c>
      <c r="S16" s="203">
        <v>0</v>
      </c>
      <c r="T16" s="203">
        <v>0</v>
      </c>
      <c r="U16" s="203">
        <v>1.69</v>
      </c>
      <c r="V16" s="203">
        <v>3.63</v>
      </c>
      <c r="W16" s="203">
        <v>0.62</v>
      </c>
      <c r="X16" s="203">
        <v>1.68</v>
      </c>
      <c r="Y16" s="203">
        <v>0</v>
      </c>
      <c r="Z16" s="203">
        <v>38.950000000000003</v>
      </c>
      <c r="AA16" s="203">
        <v>19.920000000000002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31.04</v>
      </c>
      <c r="AJ16" s="203">
        <v>0</v>
      </c>
      <c r="AK16" s="203">
        <v>19.600000000000001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10.15</v>
      </c>
      <c r="D17" s="203">
        <v>2.9</v>
      </c>
      <c r="E17" s="203">
        <v>0</v>
      </c>
      <c r="F17" s="203">
        <v>5</v>
      </c>
      <c r="G17" s="203">
        <v>16.32</v>
      </c>
      <c r="H17" s="203">
        <v>0</v>
      </c>
      <c r="I17" s="203">
        <v>20.51</v>
      </c>
      <c r="J17" s="203">
        <v>0.67</v>
      </c>
      <c r="K17" s="203">
        <v>2.95</v>
      </c>
      <c r="L17" s="203">
        <v>170.41</v>
      </c>
      <c r="M17" s="203">
        <v>0.87</v>
      </c>
      <c r="N17" s="203">
        <v>1.1499999999999999</v>
      </c>
      <c r="O17" s="203">
        <v>0</v>
      </c>
      <c r="P17" s="203">
        <v>1.2</v>
      </c>
      <c r="Q17" s="203">
        <v>4.75</v>
      </c>
      <c r="R17" s="203">
        <v>10.1</v>
      </c>
      <c r="S17" s="203">
        <v>0</v>
      </c>
      <c r="T17" s="203">
        <v>0</v>
      </c>
      <c r="U17" s="203">
        <v>1.69</v>
      </c>
      <c r="V17" s="203">
        <v>3.63</v>
      </c>
      <c r="W17" s="203">
        <v>0.62</v>
      </c>
      <c r="X17" s="203">
        <v>1.68</v>
      </c>
      <c r="Y17" s="203">
        <v>0</v>
      </c>
      <c r="Z17" s="203">
        <v>38.950000000000003</v>
      </c>
      <c r="AA17" s="203">
        <v>19.920000000000002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31.04</v>
      </c>
      <c r="AJ17" s="203">
        <v>0</v>
      </c>
      <c r="AK17" s="203">
        <v>19.600000000000001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10.15</v>
      </c>
      <c r="D18" s="203">
        <v>2.9</v>
      </c>
      <c r="E18" s="203">
        <v>0</v>
      </c>
      <c r="F18" s="203">
        <v>5</v>
      </c>
      <c r="G18" s="203">
        <v>16.32</v>
      </c>
      <c r="H18" s="203">
        <v>0</v>
      </c>
      <c r="I18" s="203">
        <v>20.51</v>
      </c>
      <c r="J18" s="203">
        <v>0.67</v>
      </c>
      <c r="K18" s="203">
        <v>2.95</v>
      </c>
      <c r="L18" s="203">
        <v>199.46</v>
      </c>
      <c r="M18" s="203">
        <v>0.87</v>
      </c>
      <c r="N18" s="203">
        <v>1.1499999999999999</v>
      </c>
      <c r="O18" s="203">
        <v>0</v>
      </c>
      <c r="P18" s="203">
        <v>1.2</v>
      </c>
      <c r="Q18" s="203">
        <v>4.75</v>
      </c>
      <c r="R18" s="203">
        <v>10.1</v>
      </c>
      <c r="S18" s="203">
        <v>0</v>
      </c>
      <c r="T18" s="203">
        <v>0</v>
      </c>
      <c r="U18" s="203">
        <v>1.69</v>
      </c>
      <c r="V18" s="203">
        <v>3.63</v>
      </c>
      <c r="W18" s="203">
        <v>0.62</v>
      </c>
      <c r="X18" s="203">
        <v>1.68</v>
      </c>
      <c r="Y18" s="203">
        <v>0</v>
      </c>
      <c r="Z18" s="203">
        <v>38.950000000000003</v>
      </c>
      <c r="AA18" s="203">
        <v>19.920000000000002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31.04</v>
      </c>
      <c r="AJ18" s="203">
        <v>0</v>
      </c>
      <c r="AK18" s="203">
        <v>19.600000000000001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10.15</v>
      </c>
      <c r="D19" s="203">
        <v>2.9</v>
      </c>
      <c r="E19" s="203">
        <v>0</v>
      </c>
      <c r="F19" s="203">
        <v>5</v>
      </c>
      <c r="G19" s="203">
        <v>16.32</v>
      </c>
      <c r="H19" s="203">
        <v>0</v>
      </c>
      <c r="I19" s="203">
        <v>20.51</v>
      </c>
      <c r="J19" s="203">
        <v>0.67</v>
      </c>
      <c r="K19" s="203">
        <v>2.95</v>
      </c>
      <c r="L19" s="203">
        <v>200.43</v>
      </c>
      <c r="M19" s="203">
        <v>0.87</v>
      </c>
      <c r="N19" s="203">
        <v>1.1499999999999999</v>
      </c>
      <c r="O19" s="203">
        <v>0</v>
      </c>
      <c r="P19" s="203">
        <v>1.2</v>
      </c>
      <c r="Q19" s="203">
        <v>4.75</v>
      </c>
      <c r="R19" s="203">
        <v>10.1</v>
      </c>
      <c r="S19" s="203">
        <v>0</v>
      </c>
      <c r="T19" s="203">
        <v>0</v>
      </c>
      <c r="U19" s="203">
        <v>1.69</v>
      </c>
      <c r="V19" s="203">
        <v>3.63</v>
      </c>
      <c r="W19" s="203">
        <v>0.44</v>
      </c>
      <c r="X19" s="203">
        <v>1.68</v>
      </c>
      <c r="Y19" s="203">
        <v>0</v>
      </c>
      <c r="Z19" s="203">
        <v>2.4500000000000002</v>
      </c>
      <c r="AA19" s="203">
        <v>19.920000000000002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31.04</v>
      </c>
      <c r="AJ19" s="203">
        <v>0</v>
      </c>
      <c r="AK19" s="203">
        <v>19.600000000000001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10.15</v>
      </c>
      <c r="D20" s="203">
        <v>2.9</v>
      </c>
      <c r="E20" s="203">
        <v>0</v>
      </c>
      <c r="F20" s="203">
        <v>5</v>
      </c>
      <c r="G20" s="203">
        <v>16.32</v>
      </c>
      <c r="H20" s="203">
        <v>0</v>
      </c>
      <c r="I20" s="203">
        <v>20.51</v>
      </c>
      <c r="J20" s="203">
        <v>0.67</v>
      </c>
      <c r="K20" s="203">
        <v>2.95</v>
      </c>
      <c r="L20" s="203">
        <v>200.43</v>
      </c>
      <c r="M20" s="203">
        <v>0.87</v>
      </c>
      <c r="N20" s="203">
        <v>1.1499999999999999</v>
      </c>
      <c r="O20" s="203">
        <v>0</v>
      </c>
      <c r="P20" s="203">
        <v>1.2</v>
      </c>
      <c r="Q20" s="203">
        <v>4.75</v>
      </c>
      <c r="R20" s="203">
        <v>10.1</v>
      </c>
      <c r="S20" s="203">
        <v>0</v>
      </c>
      <c r="T20" s="203">
        <v>0</v>
      </c>
      <c r="U20" s="203">
        <v>1.69</v>
      </c>
      <c r="V20" s="203">
        <v>3.63</v>
      </c>
      <c r="W20" s="203">
        <v>0.44</v>
      </c>
      <c r="X20" s="203">
        <v>1.68</v>
      </c>
      <c r="Y20" s="203">
        <v>0</v>
      </c>
      <c r="Z20" s="203">
        <v>2.4500000000000002</v>
      </c>
      <c r="AA20" s="203">
        <v>19.920000000000002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31.04</v>
      </c>
      <c r="AJ20" s="203">
        <v>0</v>
      </c>
      <c r="AK20" s="203">
        <v>19.600000000000001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10.15</v>
      </c>
      <c r="D21" s="203">
        <v>2.9</v>
      </c>
      <c r="E21" s="203">
        <v>0</v>
      </c>
      <c r="F21" s="203">
        <v>5</v>
      </c>
      <c r="G21" s="203">
        <v>16.32</v>
      </c>
      <c r="H21" s="203">
        <v>0</v>
      </c>
      <c r="I21" s="203">
        <v>20.51</v>
      </c>
      <c r="J21" s="203">
        <v>0.67</v>
      </c>
      <c r="K21" s="203">
        <v>2.95</v>
      </c>
      <c r="L21" s="203">
        <v>200.43</v>
      </c>
      <c r="M21" s="203">
        <v>0.87</v>
      </c>
      <c r="N21" s="203">
        <v>1.1499999999999999</v>
      </c>
      <c r="O21" s="203">
        <v>0</v>
      </c>
      <c r="P21" s="203">
        <v>1.2</v>
      </c>
      <c r="Q21" s="203">
        <v>4.75</v>
      </c>
      <c r="R21" s="203">
        <v>10.1</v>
      </c>
      <c r="S21" s="203">
        <v>0</v>
      </c>
      <c r="T21" s="203">
        <v>0</v>
      </c>
      <c r="U21" s="203">
        <v>1.69</v>
      </c>
      <c r="V21" s="203">
        <v>3.63</v>
      </c>
      <c r="W21" s="203">
        <v>0.44</v>
      </c>
      <c r="X21" s="203">
        <v>1.68</v>
      </c>
      <c r="Y21" s="203">
        <v>0</v>
      </c>
      <c r="Z21" s="203">
        <v>2.4500000000000002</v>
      </c>
      <c r="AA21" s="203">
        <v>19.920000000000002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31.04</v>
      </c>
      <c r="AJ21" s="203">
        <v>0</v>
      </c>
      <c r="AK21" s="203">
        <v>19.600000000000001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10.15</v>
      </c>
      <c r="D22" s="203">
        <v>2.9</v>
      </c>
      <c r="E22" s="203">
        <v>0</v>
      </c>
      <c r="F22" s="203">
        <v>5</v>
      </c>
      <c r="G22" s="203">
        <v>16.32</v>
      </c>
      <c r="H22" s="203">
        <v>0</v>
      </c>
      <c r="I22" s="203">
        <v>20.51</v>
      </c>
      <c r="J22" s="203">
        <v>0.67</v>
      </c>
      <c r="K22" s="203">
        <v>2.95</v>
      </c>
      <c r="L22" s="203">
        <v>200.43</v>
      </c>
      <c r="M22" s="203">
        <v>0.87</v>
      </c>
      <c r="N22" s="203">
        <v>1.1499999999999999</v>
      </c>
      <c r="O22" s="203">
        <v>0</v>
      </c>
      <c r="P22" s="203">
        <v>1.2</v>
      </c>
      <c r="Q22" s="203">
        <v>4.75</v>
      </c>
      <c r="R22" s="203">
        <v>10.1</v>
      </c>
      <c r="S22" s="203">
        <v>0</v>
      </c>
      <c r="T22" s="203">
        <v>0</v>
      </c>
      <c r="U22" s="203">
        <v>1.69</v>
      </c>
      <c r="V22" s="203">
        <v>3.63</v>
      </c>
      <c r="W22" s="203">
        <v>0.44</v>
      </c>
      <c r="X22" s="203">
        <v>1.68</v>
      </c>
      <c r="Y22" s="203">
        <v>0</v>
      </c>
      <c r="Z22" s="203">
        <v>2.4500000000000002</v>
      </c>
      <c r="AA22" s="203">
        <v>19.920000000000002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31.04</v>
      </c>
      <c r="AJ22" s="203">
        <v>0</v>
      </c>
      <c r="AK22" s="203">
        <v>19.600000000000001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10.15</v>
      </c>
      <c r="D23" s="203">
        <v>2.9</v>
      </c>
      <c r="E23" s="203">
        <v>0</v>
      </c>
      <c r="F23" s="203">
        <v>5</v>
      </c>
      <c r="G23" s="203">
        <v>16.32</v>
      </c>
      <c r="H23" s="203">
        <v>0</v>
      </c>
      <c r="I23" s="203">
        <v>20.51</v>
      </c>
      <c r="J23" s="203">
        <v>0.67</v>
      </c>
      <c r="K23" s="203">
        <v>2.95</v>
      </c>
      <c r="L23" s="203">
        <v>200.43</v>
      </c>
      <c r="M23" s="203">
        <v>0.87</v>
      </c>
      <c r="N23" s="203">
        <v>1.1499999999999999</v>
      </c>
      <c r="O23" s="203">
        <v>0</v>
      </c>
      <c r="P23" s="203">
        <v>1.2</v>
      </c>
      <c r="Q23" s="203">
        <v>4.75</v>
      </c>
      <c r="R23" s="203">
        <v>10.1</v>
      </c>
      <c r="S23" s="203">
        <v>0</v>
      </c>
      <c r="T23" s="203">
        <v>0</v>
      </c>
      <c r="U23" s="203">
        <v>1.69</v>
      </c>
      <c r="V23" s="203">
        <v>3.63</v>
      </c>
      <c r="W23" s="203">
        <v>0.44</v>
      </c>
      <c r="X23" s="203">
        <v>1.68</v>
      </c>
      <c r="Y23" s="203">
        <v>0</v>
      </c>
      <c r="Z23" s="203">
        <v>2.4500000000000002</v>
      </c>
      <c r="AA23" s="203">
        <v>19.920000000000002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31.04</v>
      </c>
      <c r="AJ23" s="203">
        <v>0</v>
      </c>
      <c r="AK23" s="203">
        <v>19.600000000000001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10.15</v>
      </c>
      <c r="D24" s="203">
        <v>2.9</v>
      </c>
      <c r="E24" s="203">
        <v>0</v>
      </c>
      <c r="F24" s="203">
        <v>5</v>
      </c>
      <c r="G24" s="203">
        <v>16.32</v>
      </c>
      <c r="H24" s="203">
        <v>0</v>
      </c>
      <c r="I24" s="203">
        <v>20.51</v>
      </c>
      <c r="J24" s="203">
        <v>0.67</v>
      </c>
      <c r="K24" s="203">
        <v>2.95</v>
      </c>
      <c r="L24" s="203">
        <v>170.41</v>
      </c>
      <c r="M24" s="203">
        <v>0.87</v>
      </c>
      <c r="N24" s="203">
        <v>1.1499999999999999</v>
      </c>
      <c r="O24" s="203">
        <v>0</v>
      </c>
      <c r="P24" s="203">
        <v>1.2</v>
      </c>
      <c r="Q24" s="203">
        <v>0.21</v>
      </c>
      <c r="R24" s="203">
        <v>0.41</v>
      </c>
      <c r="S24" s="203">
        <v>0</v>
      </c>
      <c r="T24" s="203">
        <v>0</v>
      </c>
      <c r="U24" s="203">
        <v>1.69</v>
      </c>
      <c r="V24" s="203">
        <v>0.18</v>
      </c>
      <c r="W24" s="203">
        <v>0.44</v>
      </c>
      <c r="X24" s="203">
        <v>1.68</v>
      </c>
      <c r="Y24" s="203">
        <v>0</v>
      </c>
      <c r="Z24" s="203">
        <v>2.4500000000000002</v>
      </c>
      <c r="AA24" s="203">
        <v>0.87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31.04</v>
      </c>
      <c r="AJ24" s="203">
        <v>0</v>
      </c>
      <c r="AK24" s="203">
        <v>0.7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10.15</v>
      </c>
      <c r="D25" s="203">
        <v>2.9</v>
      </c>
      <c r="E25" s="203">
        <v>0</v>
      </c>
      <c r="F25" s="203">
        <v>5</v>
      </c>
      <c r="G25" s="203">
        <v>16.32</v>
      </c>
      <c r="H25" s="203">
        <v>0</v>
      </c>
      <c r="I25" s="203">
        <v>20.51</v>
      </c>
      <c r="J25" s="203">
        <v>0.67</v>
      </c>
      <c r="K25" s="203">
        <v>2.95</v>
      </c>
      <c r="L25" s="203">
        <v>63.88</v>
      </c>
      <c r="M25" s="203">
        <v>0.87</v>
      </c>
      <c r="N25" s="203">
        <v>1.1499999999999999</v>
      </c>
      <c r="O25" s="203">
        <v>0</v>
      </c>
      <c r="P25" s="203">
        <v>1.2</v>
      </c>
      <c r="Q25" s="203">
        <v>0.21</v>
      </c>
      <c r="R25" s="203">
        <v>0.41</v>
      </c>
      <c r="S25" s="203">
        <v>0</v>
      </c>
      <c r="T25" s="203">
        <v>0</v>
      </c>
      <c r="U25" s="203">
        <v>1.69</v>
      </c>
      <c r="V25" s="203">
        <v>0.18</v>
      </c>
      <c r="W25" s="203">
        <v>0.44</v>
      </c>
      <c r="X25" s="203">
        <v>1.68</v>
      </c>
      <c r="Y25" s="203">
        <v>0</v>
      </c>
      <c r="Z25" s="203">
        <v>2.4500000000000002</v>
      </c>
      <c r="AA25" s="203">
        <v>0.87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31.04</v>
      </c>
      <c r="AJ25" s="203">
        <v>0</v>
      </c>
      <c r="AK25" s="203">
        <v>2.85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10.15</v>
      </c>
      <c r="D26" s="203">
        <v>2.9</v>
      </c>
      <c r="E26" s="203">
        <v>0</v>
      </c>
      <c r="F26" s="203">
        <v>5</v>
      </c>
      <c r="G26" s="203">
        <v>16.32</v>
      </c>
      <c r="H26" s="203">
        <v>0</v>
      </c>
      <c r="I26" s="203">
        <v>20.51</v>
      </c>
      <c r="J26" s="203">
        <v>0.67</v>
      </c>
      <c r="K26" s="203">
        <v>2.95</v>
      </c>
      <c r="L26" s="203">
        <v>14.57</v>
      </c>
      <c r="M26" s="203">
        <v>0.87</v>
      </c>
      <c r="N26" s="203">
        <v>1.1499999999999999</v>
      </c>
      <c r="O26" s="203">
        <v>0</v>
      </c>
      <c r="P26" s="203">
        <v>1.2</v>
      </c>
      <c r="Q26" s="203">
        <v>0.21</v>
      </c>
      <c r="R26" s="203">
        <v>0.41</v>
      </c>
      <c r="S26" s="203">
        <v>0</v>
      </c>
      <c r="T26" s="203">
        <v>0</v>
      </c>
      <c r="U26" s="203">
        <v>1.69</v>
      </c>
      <c r="V26" s="203">
        <v>0.18</v>
      </c>
      <c r="W26" s="203">
        <v>0.44</v>
      </c>
      <c r="X26" s="203">
        <v>1.68</v>
      </c>
      <c r="Y26" s="203">
        <v>0</v>
      </c>
      <c r="Z26" s="203">
        <v>2.4500000000000002</v>
      </c>
      <c r="AA26" s="203">
        <v>0.87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31.04</v>
      </c>
      <c r="AJ26" s="203">
        <v>0</v>
      </c>
      <c r="AK26" s="203">
        <v>2.85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10.15</v>
      </c>
      <c r="D27" s="203">
        <v>2.9</v>
      </c>
      <c r="E27" s="203">
        <v>0</v>
      </c>
      <c r="F27" s="203">
        <v>5</v>
      </c>
      <c r="G27" s="203">
        <v>16.32</v>
      </c>
      <c r="H27" s="203">
        <v>0</v>
      </c>
      <c r="I27" s="203">
        <v>20.51</v>
      </c>
      <c r="J27" s="203">
        <v>0.67</v>
      </c>
      <c r="K27" s="203">
        <v>2.95</v>
      </c>
      <c r="L27" s="203">
        <v>131.66999999999999</v>
      </c>
      <c r="M27" s="203">
        <v>0.87</v>
      </c>
      <c r="N27" s="203">
        <v>1.1499999999999999</v>
      </c>
      <c r="O27" s="203">
        <v>0</v>
      </c>
      <c r="P27" s="203">
        <v>1.2</v>
      </c>
      <c r="Q27" s="203">
        <v>0.21</v>
      </c>
      <c r="R27" s="203">
        <v>0.41</v>
      </c>
      <c r="S27" s="203">
        <v>0</v>
      </c>
      <c r="T27" s="203">
        <v>0</v>
      </c>
      <c r="U27" s="203">
        <v>1.69</v>
      </c>
      <c r="V27" s="203">
        <v>0.18</v>
      </c>
      <c r="W27" s="203">
        <v>0.44</v>
      </c>
      <c r="X27" s="203">
        <v>1.68</v>
      </c>
      <c r="Y27" s="203">
        <v>0</v>
      </c>
      <c r="Z27" s="203">
        <v>2.4500000000000002</v>
      </c>
      <c r="AA27" s="203">
        <v>0.87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31.04</v>
      </c>
      <c r="AJ27" s="203">
        <v>0</v>
      </c>
      <c r="AK27" s="203">
        <v>2.85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10.15</v>
      </c>
      <c r="D28" s="203">
        <v>2.9</v>
      </c>
      <c r="E28" s="203">
        <v>0</v>
      </c>
      <c r="F28" s="203">
        <v>5</v>
      </c>
      <c r="G28" s="203">
        <v>16.32</v>
      </c>
      <c r="H28" s="203">
        <v>0</v>
      </c>
      <c r="I28" s="203">
        <v>20.51</v>
      </c>
      <c r="J28" s="203">
        <v>0.67</v>
      </c>
      <c r="K28" s="203">
        <v>2.95</v>
      </c>
      <c r="L28" s="203">
        <v>14.56</v>
      </c>
      <c r="M28" s="203">
        <v>0.87</v>
      </c>
      <c r="N28" s="203">
        <v>1.1499999999999999</v>
      </c>
      <c r="O28" s="203">
        <v>0</v>
      </c>
      <c r="P28" s="203">
        <v>1.2</v>
      </c>
      <c r="Q28" s="203">
        <v>0.21</v>
      </c>
      <c r="R28" s="203">
        <v>0.41</v>
      </c>
      <c r="S28" s="203">
        <v>0</v>
      </c>
      <c r="T28" s="203">
        <v>0</v>
      </c>
      <c r="U28" s="203">
        <v>1.69</v>
      </c>
      <c r="V28" s="203">
        <v>0.18</v>
      </c>
      <c r="W28" s="203">
        <v>0.44</v>
      </c>
      <c r="X28" s="203">
        <v>1.68</v>
      </c>
      <c r="Y28" s="203">
        <v>0</v>
      </c>
      <c r="Z28" s="203">
        <v>2.4500000000000002</v>
      </c>
      <c r="AA28" s="203">
        <v>0.87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31.04</v>
      </c>
      <c r="AJ28" s="203">
        <v>0</v>
      </c>
      <c r="AK28" s="203">
        <v>2.85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10.15</v>
      </c>
      <c r="D29" s="203">
        <v>2.9</v>
      </c>
      <c r="E29" s="203">
        <v>0</v>
      </c>
      <c r="F29" s="203">
        <v>5</v>
      </c>
      <c r="G29" s="203">
        <v>16.32</v>
      </c>
      <c r="H29" s="203">
        <v>0</v>
      </c>
      <c r="I29" s="203">
        <v>20.51</v>
      </c>
      <c r="J29" s="203">
        <v>0.67</v>
      </c>
      <c r="K29" s="203">
        <v>2.95</v>
      </c>
      <c r="L29" s="203">
        <v>14.56</v>
      </c>
      <c r="M29" s="203">
        <v>0.87</v>
      </c>
      <c r="N29" s="203">
        <v>1.1499999999999999</v>
      </c>
      <c r="O29" s="203">
        <v>0</v>
      </c>
      <c r="P29" s="203">
        <v>1.2</v>
      </c>
      <c r="Q29" s="203">
        <v>0.21</v>
      </c>
      <c r="R29" s="203">
        <v>0.41</v>
      </c>
      <c r="S29" s="203">
        <v>0</v>
      </c>
      <c r="T29" s="203">
        <v>0</v>
      </c>
      <c r="U29" s="203">
        <v>1.69</v>
      </c>
      <c r="V29" s="203">
        <v>0.18</v>
      </c>
      <c r="W29" s="203">
        <v>0.44</v>
      </c>
      <c r="X29" s="203">
        <v>1.68</v>
      </c>
      <c r="Y29" s="203">
        <v>0</v>
      </c>
      <c r="Z29" s="203">
        <v>2.4500000000000002</v>
      </c>
      <c r="AA29" s="203">
        <v>0.87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31.04</v>
      </c>
      <c r="AJ29" s="203">
        <v>0</v>
      </c>
      <c r="AK29" s="203">
        <v>2.85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10.15</v>
      </c>
      <c r="D30" s="203">
        <v>2.9</v>
      </c>
      <c r="E30" s="203">
        <v>0</v>
      </c>
      <c r="F30" s="203">
        <v>5</v>
      </c>
      <c r="G30" s="203">
        <v>16.32</v>
      </c>
      <c r="H30" s="203">
        <v>0</v>
      </c>
      <c r="I30" s="203">
        <v>20.51</v>
      </c>
      <c r="J30" s="203">
        <v>0.67</v>
      </c>
      <c r="K30" s="203">
        <v>2.95</v>
      </c>
      <c r="L30" s="203">
        <v>14.56</v>
      </c>
      <c r="M30" s="203">
        <v>0.87</v>
      </c>
      <c r="N30" s="203">
        <v>1.1499999999999999</v>
      </c>
      <c r="O30" s="203">
        <v>0</v>
      </c>
      <c r="P30" s="203">
        <v>1.2</v>
      </c>
      <c r="Q30" s="203">
        <v>0.21</v>
      </c>
      <c r="R30" s="203">
        <v>0.41</v>
      </c>
      <c r="S30" s="203">
        <v>0</v>
      </c>
      <c r="T30" s="203">
        <v>0</v>
      </c>
      <c r="U30" s="203">
        <v>1.69</v>
      </c>
      <c r="V30" s="203">
        <v>0.18</v>
      </c>
      <c r="W30" s="203">
        <v>0.44</v>
      </c>
      <c r="X30" s="203">
        <v>1.68</v>
      </c>
      <c r="Y30" s="203">
        <v>0</v>
      </c>
      <c r="Z30" s="203">
        <v>2.4500000000000002</v>
      </c>
      <c r="AA30" s="203">
        <v>0.87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31.04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10.15</v>
      </c>
      <c r="D31" s="203">
        <v>2.9</v>
      </c>
      <c r="E31" s="203">
        <v>0</v>
      </c>
      <c r="F31" s="203">
        <v>5</v>
      </c>
      <c r="G31" s="203">
        <v>16.32</v>
      </c>
      <c r="H31" s="203">
        <v>0</v>
      </c>
      <c r="I31" s="203">
        <v>20.51</v>
      </c>
      <c r="J31" s="203">
        <v>0.67</v>
      </c>
      <c r="K31" s="203">
        <v>2.95</v>
      </c>
      <c r="L31" s="203">
        <v>14.56</v>
      </c>
      <c r="M31" s="203">
        <v>0.87</v>
      </c>
      <c r="N31" s="203">
        <v>1.1499999999999999</v>
      </c>
      <c r="O31" s="203">
        <v>0</v>
      </c>
      <c r="P31" s="203">
        <v>1.2</v>
      </c>
      <c r="Q31" s="203">
        <v>0.21</v>
      </c>
      <c r="R31" s="203">
        <v>0.41</v>
      </c>
      <c r="S31" s="203">
        <v>0</v>
      </c>
      <c r="T31" s="203">
        <v>0</v>
      </c>
      <c r="U31" s="203">
        <v>1.69</v>
      </c>
      <c r="V31" s="203">
        <v>0.18</v>
      </c>
      <c r="W31" s="203">
        <v>0.44</v>
      </c>
      <c r="X31" s="203">
        <v>1.68</v>
      </c>
      <c r="Y31" s="203">
        <v>0</v>
      </c>
      <c r="Z31" s="203">
        <v>2.4500000000000002</v>
      </c>
      <c r="AA31" s="203">
        <v>0.87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10.15</v>
      </c>
      <c r="D32" s="203">
        <v>2.9</v>
      </c>
      <c r="E32" s="203">
        <v>0</v>
      </c>
      <c r="F32" s="203">
        <v>5</v>
      </c>
      <c r="G32" s="203">
        <v>16.32</v>
      </c>
      <c r="H32" s="203">
        <v>0</v>
      </c>
      <c r="I32" s="203">
        <v>20.51</v>
      </c>
      <c r="J32" s="203">
        <v>0.67</v>
      </c>
      <c r="K32" s="203">
        <v>2.95</v>
      </c>
      <c r="L32" s="203">
        <v>88.09</v>
      </c>
      <c r="M32" s="203">
        <v>0.87</v>
      </c>
      <c r="N32" s="203">
        <v>1.1499999999999999</v>
      </c>
      <c r="O32" s="203">
        <v>0</v>
      </c>
      <c r="P32" s="203">
        <v>1.2</v>
      </c>
      <c r="Q32" s="203">
        <v>0.21</v>
      </c>
      <c r="R32" s="203">
        <v>0.41</v>
      </c>
      <c r="S32" s="203">
        <v>0</v>
      </c>
      <c r="T32" s="203">
        <v>0</v>
      </c>
      <c r="U32" s="203">
        <v>1.69</v>
      </c>
      <c r="V32" s="203">
        <v>0.18</v>
      </c>
      <c r="W32" s="203">
        <v>0.44</v>
      </c>
      <c r="X32" s="203">
        <v>1.68</v>
      </c>
      <c r="Y32" s="203">
        <v>0</v>
      </c>
      <c r="Z32" s="203">
        <v>2.4500000000000002</v>
      </c>
      <c r="AA32" s="203">
        <v>0.87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31.54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10.15</v>
      </c>
      <c r="D33" s="203">
        <v>2.9</v>
      </c>
      <c r="E33" s="203">
        <v>0</v>
      </c>
      <c r="F33" s="203">
        <v>5</v>
      </c>
      <c r="G33" s="203">
        <v>16.32</v>
      </c>
      <c r="H33" s="203">
        <v>0</v>
      </c>
      <c r="I33" s="203">
        <v>20.51</v>
      </c>
      <c r="J33" s="203">
        <v>0.67</v>
      </c>
      <c r="K33" s="203">
        <v>2.95</v>
      </c>
      <c r="L33" s="203">
        <v>200.43</v>
      </c>
      <c r="M33" s="203">
        <v>0.87</v>
      </c>
      <c r="N33" s="203">
        <v>1.1499999999999999</v>
      </c>
      <c r="O33" s="203">
        <v>0</v>
      </c>
      <c r="P33" s="203">
        <v>1.2</v>
      </c>
      <c r="Q33" s="203">
        <v>4.75</v>
      </c>
      <c r="R33" s="203">
        <v>10.1</v>
      </c>
      <c r="S33" s="203">
        <v>0</v>
      </c>
      <c r="T33" s="203">
        <v>0</v>
      </c>
      <c r="U33" s="203">
        <v>1.69</v>
      </c>
      <c r="V33" s="203">
        <v>3.57</v>
      </c>
      <c r="W33" s="203">
        <v>0.44</v>
      </c>
      <c r="X33" s="203">
        <v>1.68</v>
      </c>
      <c r="Y33" s="203">
        <v>0</v>
      </c>
      <c r="Z33" s="203">
        <v>2.4500000000000002</v>
      </c>
      <c r="AA33" s="203">
        <v>19.920000000000002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31.54</v>
      </c>
      <c r="AJ33" s="203">
        <v>0</v>
      </c>
      <c r="AK33" s="203">
        <v>19.600000000000001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10.15</v>
      </c>
      <c r="D34" s="203">
        <v>2.9</v>
      </c>
      <c r="E34" s="203">
        <v>0</v>
      </c>
      <c r="F34" s="203">
        <v>5</v>
      </c>
      <c r="G34" s="203">
        <v>16.32</v>
      </c>
      <c r="H34" s="203">
        <v>0</v>
      </c>
      <c r="I34" s="203">
        <v>20.51</v>
      </c>
      <c r="J34" s="203">
        <v>0.67</v>
      </c>
      <c r="K34" s="203">
        <v>2.95</v>
      </c>
      <c r="L34" s="203">
        <v>200.43</v>
      </c>
      <c r="M34" s="203">
        <v>0.87</v>
      </c>
      <c r="N34" s="203">
        <v>1.1499999999999999</v>
      </c>
      <c r="O34" s="203">
        <v>0</v>
      </c>
      <c r="P34" s="203">
        <v>1.2</v>
      </c>
      <c r="Q34" s="203">
        <v>4.75</v>
      </c>
      <c r="R34" s="203">
        <v>10.1</v>
      </c>
      <c r="S34" s="203">
        <v>0</v>
      </c>
      <c r="T34" s="203">
        <v>0</v>
      </c>
      <c r="U34" s="203">
        <v>1.69</v>
      </c>
      <c r="V34" s="203">
        <v>3.63</v>
      </c>
      <c r="W34" s="203">
        <v>0.44</v>
      </c>
      <c r="X34" s="203">
        <v>1.68</v>
      </c>
      <c r="Y34" s="203">
        <v>0</v>
      </c>
      <c r="Z34" s="203">
        <v>2.4500000000000002</v>
      </c>
      <c r="AA34" s="203">
        <v>19.920000000000002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31.54</v>
      </c>
      <c r="AJ34" s="203">
        <v>0</v>
      </c>
      <c r="AK34" s="203">
        <v>19.600000000000001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10.15</v>
      </c>
      <c r="D35" s="203">
        <v>2.9</v>
      </c>
      <c r="E35" s="203">
        <v>0</v>
      </c>
      <c r="F35" s="203">
        <v>5</v>
      </c>
      <c r="G35" s="203">
        <v>16.32</v>
      </c>
      <c r="H35" s="203">
        <v>0</v>
      </c>
      <c r="I35" s="203">
        <v>20.51</v>
      </c>
      <c r="J35" s="203">
        <v>0.67</v>
      </c>
      <c r="K35" s="203">
        <v>2.95</v>
      </c>
      <c r="L35" s="203">
        <v>198.99</v>
      </c>
      <c r="M35" s="203">
        <v>0.87</v>
      </c>
      <c r="N35" s="203">
        <v>1.1499999999999999</v>
      </c>
      <c r="O35" s="203">
        <v>0</v>
      </c>
      <c r="P35" s="203">
        <v>1.2</v>
      </c>
      <c r="Q35" s="203">
        <v>3.29</v>
      </c>
      <c r="R35" s="203">
        <v>6.93</v>
      </c>
      <c r="S35" s="203">
        <v>0</v>
      </c>
      <c r="T35" s="203">
        <v>0</v>
      </c>
      <c r="U35" s="203">
        <v>1.69</v>
      </c>
      <c r="V35" s="203">
        <v>3.63</v>
      </c>
      <c r="W35" s="203">
        <v>0.44</v>
      </c>
      <c r="X35" s="203">
        <v>1.68</v>
      </c>
      <c r="Y35" s="203">
        <v>0</v>
      </c>
      <c r="Z35" s="203">
        <v>2.4500000000000002</v>
      </c>
      <c r="AA35" s="203">
        <v>19.920000000000002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31.54</v>
      </c>
      <c r="AJ35" s="203">
        <v>0</v>
      </c>
      <c r="AK35" s="203">
        <v>13.31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10.15</v>
      </c>
      <c r="D36" s="203">
        <v>2.9</v>
      </c>
      <c r="E36" s="203">
        <v>0</v>
      </c>
      <c r="F36" s="203">
        <v>5</v>
      </c>
      <c r="G36" s="203">
        <v>16.32</v>
      </c>
      <c r="H36" s="203">
        <v>0</v>
      </c>
      <c r="I36" s="203">
        <v>20.51</v>
      </c>
      <c r="J36" s="203">
        <v>0.67</v>
      </c>
      <c r="K36" s="203">
        <v>2.95</v>
      </c>
      <c r="L36" s="203">
        <v>198.99</v>
      </c>
      <c r="M36" s="203">
        <v>0.87</v>
      </c>
      <c r="N36" s="203">
        <v>1.1499999999999999</v>
      </c>
      <c r="O36" s="203">
        <v>0</v>
      </c>
      <c r="P36" s="203">
        <v>1.2</v>
      </c>
      <c r="Q36" s="203">
        <v>3.29</v>
      </c>
      <c r="R36" s="203">
        <v>6.93</v>
      </c>
      <c r="S36" s="203">
        <v>0</v>
      </c>
      <c r="T36" s="203">
        <v>0</v>
      </c>
      <c r="U36" s="203">
        <v>1.69</v>
      </c>
      <c r="V36" s="203">
        <v>3.63</v>
      </c>
      <c r="W36" s="203">
        <v>0.44</v>
      </c>
      <c r="X36" s="203">
        <v>1.68</v>
      </c>
      <c r="Y36" s="203">
        <v>0</v>
      </c>
      <c r="Z36" s="203">
        <v>2.4500000000000002</v>
      </c>
      <c r="AA36" s="203">
        <v>19.920000000000002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31.54</v>
      </c>
      <c r="AJ36" s="203">
        <v>0</v>
      </c>
      <c r="AK36" s="203">
        <v>13.31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10.15</v>
      </c>
      <c r="D37" s="203">
        <v>2.9</v>
      </c>
      <c r="E37" s="203">
        <v>0</v>
      </c>
      <c r="F37" s="203">
        <v>5</v>
      </c>
      <c r="G37" s="203">
        <v>16.32</v>
      </c>
      <c r="H37" s="203">
        <v>0</v>
      </c>
      <c r="I37" s="203">
        <v>20.51</v>
      </c>
      <c r="J37" s="203">
        <v>0.67</v>
      </c>
      <c r="K37" s="203">
        <v>2.95</v>
      </c>
      <c r="L37" s="203">
        <v>198.64</v>
      </c>
      <c r="M37" s="203">
        <v>0.87</v>
      </c>
      <c r="N37" s="203">
        <v>1.1499999999999999</v>
      </c>
      <c r="O37" s="203">
        <v>0</v>
      </c>
      <c r="P37" s="203">
        <v>1.2</v>
      </c>
      <c r="Q37" s="203">
        <v>3.29</v>
      </c>
      <c r="R37" s="203">
        <v>6.93</v>
      </c>
      <c r="S37" s="203">
        <v>0</v>
      </c>
      <c r="T37" s="203">
        <v>0</v>
      </c>
      <c r="U37" s="203">
        <v>1.69</v>
      </c>
      <c r="V37" s="203">
        <v>3.63</v>
      </c>
      <c r="W37" s="203">
        <v>0.44</v>
      </c>
      <c r="X37" s="203">
        <v>1.68</v>
      </c>
      <c r="Y37" s="203">
        <v>0</v>
      </c>
      <c r="Z37" s="203">
        <v>2.46</v>
      </c>
      <c r="AA37" s="203">
        <v>19.920000000000002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31.6</v>
      </c>
      <c r="AJ37" s="203">
        <v>0</v>
      </c>
      <c r="AK37" s="203">
        <v>13.31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10.15</v>
      </c>
      <c r="D38" s="203">
        <v>2.9</v>
      </c>
      <c r="E38" s="203">
        <v>0</v>
      </c>
      <c r="F38" s="203">
        <v>5</v>
      </c>
      <c r="G38" s="203">
        <v>16.32</v>
      </c>
      <c r="H38" s="203">
        <v>0</v>
      </c>
      <c r="I38" s="203">
        <v>20.51</v>
      </c>
      <c r="J38" s="203">
        <v>0.67</v>
      </c>
      <c r="K38" s="203">
        <v>2.95</v>
      </c>
      <c r="L38" s="203">
        <v>198.64</v>
      </c>
      <c r="M38" s="203">
        <v>0.87</v>
      </c>
      <c r="N38" s="203">
        <v>1.1499999999999999</v>
      </c>
      <c r="O38" s="203">
        <v>0</v>
      </c>
      <c r="P38" s="203">
        <v>1.2</v>
      </c>
      <c r="Q38" s="203">
        <v>3.29</v>
      </c>
      <c r="R38" s="203">
        <v>6.93</v>
      </c>
      <c r="S38" s="203">
        <v>0</v>
      </c>
      <c r="T38" s="203">
        <v>0</v>
      </c>
      <c r="U38" s="203">
        <v>1.69</v>
      </c>
      <c r="V38" s="203">
        <v>3.63</v>
      </c>
      <c r="W38" s="203">
        <v>0.44</v>
      </c>
      <c r="X38" s="203">
        <v>1.68</v>
      </c>
      <c r="Y38" s="203">
        <v>0</v>
      </c>
      <c r="Z38" s="203">
        <v>2.46</v>
      </c>
      <c r="AA38" s="203">
        <v>19.920000000000002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31.23</v>
      </c>
      <c r="AJ38" s="203">
        <v>0</v>
      </c>
      <c r="AK38" s="203">
        <v>13.31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10.15</v>
      </c>
      <c r="D39" s="203">
        <v>2.9</v>
      </c>
      <c r="E39" s="203">
        <v>0</v>
      </c>
      <c r="F39" s="203">
        <v>5</v>
      </c>
      <c r="G39" s="203">
        <v>16.32</v>
      </c>
      <c r="H39" s="203">
        <v>0</v>
      </c>
      <c r="I39" s="203">
        <v>20.51</v>
      </c>
      <c r="J39" s="203">
        <v>0.67</v>
      </c>
      <c r="K39" s="203">
        <v>2.95</v>
      </c>
      <c r="L39" s="203">
        <v>198.64</v>
      </c>
      <c r="M39" s="203">
        <v>0.87</v>
      </c>
      <c r="N39" s="203">
        <v>1.1499999999999999</v>
      </c>
      <c r="O39" s="203">
        <v>0</v>
      </c>
      <c r="P39" s="203">
        <v>1.2</v>
      </c>
      <c r="Q39" s="203">
        <v>3.29</v>
      </c>
      <c r="R39" s="203">
        <v>6.93</v>
      </c>
      <c r="S39" s="203">
        <v>0</v>
      </c>
      <c r="T39" s="203">
        <v>0</v>
      </c>
      <c r="U39" s="203">
        <v>1.69</v>
      </c>
      <c r="V39" s="203">
        <v>3.63</v>
      </c>
      <c r="W39" s="203">
        <v>0.43</v>
      </c>
      <c r="X39" s="203">
        <v>1.68</v>
      </c>
      <c r="Y39" s="203">
        <v>0</v>
      </c>
      <c r="Z39" s="203">
        <v>2.46</v>
      </c>
      <c r="AA39" s="203">
        <v>0.87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31.23</v>
      </c>
      <c r="AJ39" s="203">
        <v>0</v>
      </c>
      <c r="AK39" s="203">
        <v>13.31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10.15</v>
      </c>
      <c r="D40" s="203">
        <v>2.9</v>
      </c>
      <c r="E40" s="203">
        <v>0</v>
      </c>
      <c r="F40" s="203">
        <v>5</v>
      </c>
      <c r="G40" s="203">
        <v>16.32</v>
      </c>
      <c r="H40" s="203">
        <v>0</v>
      </c>
      <c r="I40" s="203">
        <v>20.51</v>
      </c>
      <c r="J40" s="203">
        <v>0.67</v>
      </c>
      <c r="K40" s="203">
        <v>2.95</v>
      </c>
      <c r="L40" s="203">
        <v>198.64</v>
      </c>
      <c r="M40" s="203">
        <v>0.87</v>
      </c>
      <c r="N40" s="203">
        <v>1.1499999999999999</v>
      </c>
      <c r="O40" s="203">
        <v>0</v>
      </c>
      <c r="P40" s="203">
        <v>1.2</v>
      </c>
      <c r="Q40" s="203">
        <v>3.29</v>
      </c>
      <c r="R40" s="203">
        <v>6.93</v>
      </c>
      <c r="S40" s="203">
        <v>0</v>
      </c>
      <c r="T40" s="203">
        <v>0</v>
      </c>
      <c r="U40" s="203">
        <v>1.69</v>
      </c>
      <c r="V40" s="203">
        <v>3.63</v>
      </c>
      <c r="W40" s="203">
        <v>0.43</v>
      </c>
      <c r="X40" s="203">
        <v>1.68</v>
      </c>
      <c r="Y40" s="203">
        <v>0</v>
      </c>
      <c r="Z40" s="203">
        <v>2.46</v>
      </c>
      <c r="AA40" s="203">
        <v>0.87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31.23</v>
      </c>
      <c r="AJ40" s="203">
        <v>0</v>
      </c>
      <c r="AK40" s="203">
        <v>13.31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10.15</v>
      </c>
      <c r="D41" s="203">
        <v>2.9</v>
      </c>
      <c r="E41" s="203">
        <v>0</v>
      </c>
      <c r="F41" s="203">
        <v>5</v>
      </c>
      <c r="G41" s="203">
        <v>16.32</v>
      </c>
      <c r="H41" s="203">
        <v>0</v>
      </c>
      <c r="I41" s="203">
        <v>20.51</v>
      </c>
      <c r="J41" s="203">
        <v>0.67</v>
      </c>
      <c r="K41" s="203">
        <v>2.95</v>
      </c>
      <c r="L41" s="203">
        <v>200.43</v>
      </c>
      <c r="M41" s="203">
        <v>0.87</v>
      </c>
      <c r="N41" s="203">
        <v>1.1499999999999999</v>
      </c>
      <c r="O41" s="203">
        <v>0</v>
      </c>
      <c r="P41" s="203">
        <v>1.2</v>
      </c>
      <c r="Q41" s="203">
        <v>3.29</v>
      </c>
      <c r="R41" s="203">
        <v>6.93</v>
      </c>
      <c r="S41" s="203">
        <v>0</v>
      </c>
      <c r="T41" s="203">
        <v>0</v>
      </c>
      <c r="U41" s="203">
        <v>1.69</v>
      </c>
      <c r="V41" s="203">
        <v>3.63</v>
      </c>
      <c r="W41" s="203">
        <v>0.43</v>
      </c>
      <c r="X41" s="203">
        <v>1.68</v>
      </c>
      <c r="Y41" s="203">
        <v>0</v>
      </c>
      <c r="Z41" s="203">
        <v>2.46</v>
      </c>
      <c r="AA41" s="203">
        <v>0.87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31.23</v>
      </c>
      <c r="AJ41" s="203">
        <v>0</v>
      </c>
      <c r="AK41" s="203">
        <v>13.31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10.15</v>
      </c>
      <c r="D42" s="203">
        <v>2.9</v>
      </c>
      <c r="E42" s="203">
        <v>0</v>
      </c>
      <c r="F42" s="203">
        <v>5</v>
      </c>
      <c r="G42" s="203">
        <v>16.32</v>
      </c>
      <c r="H42" s="203">
        <v>0</v>
      </c>
      <c r="I42" s="203">
        <v>20.51</v>
      </c>
      <c r="J42" s="203">
        <v>0.67</v>
      </c>
      <c r="K42" s="203">
        <v>2.95</v>
      </c>
      <c r="L42" s="203">
        <v>200.43</v>
      </c>
      <c r="M42" s="203">
        <v>0.87</v>
      </c>
      <c r="N42" s="203">
        <v>1.1499999999999999</v>
      </c>
      <c r="O42" s="203">
        <v>0</v>
      </c>
      <c r="P42" s="203">
        <v>1.2</v>
      </c>
      <c r="Q42" s="203">
        <v>3.29</v>
      </c>
      <c r="R42" s="203">
        <v>6.42</v>
      </c>
      <c r="S42" s="203">
        <v>0</v>
      </c>
      <c r="T42" s="203">
        <v>0</v>
      </c>
      <c r="U42" s="203">
        <v>1.69</v>
      </c>
      <c r="V42" s="203">
        <v>3.63</v>
      </c>
      <c r="W42" s="203">
        <v>0.43</v>
      </c>
      <c r="X42" s="203">
        <v>1.68</v>
      </c>
      <c r="Y42" s="203">
        <v>0</v>
      </c>
      <c r="Z42" s="203">
        <v>2.46</v>
      </c>
      <c r="AA42" s="203">
        <v>19.920000000000002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31.23</v>
      </c>
      <c r="AJ42" s="203">
        <v>0</v>
      </c>
      <c r="AK42" s="203">
        <v>13.31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9.99</v>
      </c>
      <c r="D43" s="203">
        <v>2.9</v>
      </c>
      <c r="E43" s="203">
        <v>0</v>
      </c>
      <c r="F43" s="203">
        <v>5</v>
      </c>
      <c r="G43" s="203">
        <v>16.32</v>
      </c>
      <c r="H43" s="203">
        <v>0</v>
      </c>
      <c r="I43" s="203">
        <v>20.51</v>
      </c>
      <c r="J43" s="203">
        <v>0.67</v>
      </c>
      <c r="K43" s="203">
        <v>2.95</v>
      </c>
      <c r="L43" s="203">
        <v>198.64</v>
      </c>
      <c r="M43" s="203">
        <v>0.87</v>
      </c>
      <c r="N43" s="203">
        <v>1.1499999999999999</v>
      </c>
      <c r="O43" s="203">
        <v>0</v>
      </c>
      <c r="P43" s="203">
        <v>1.2</v>
      </c>
      <c r="Q43" s="203">
        <v>3.29</v>
      </c>
      <c r="R43" s="203">
        <v>6.42</v>
      </c>
      <c r="S43" s="203">
        <v>0</v>
      </c>
      <c r="T43" s="203">
        <v>0</v>
      </c>
      <c r="U43" s="203">
        <v>1.69</v>
      </c>
      <c r="V43" s="203">
        <v>3.63</v>
      </c>
      <c r="W43" s="203">
        <v>0.43</v>
      </c>
      <c r="X43" s="203">
        <v>1.68</v>
      </c>
      <c r="Y43" s="203">
        <v>0</v>
      </c>
      <c r="Z43" s="203">
        <v>2.46</v>
      </c>
      <c r="AA43" s="203">
        <v>0.87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30.45</v>
      </c>
      <c r="AJ43" s="203">
        <v>0</v>
      </c>
      <c r="AK43" s="203">
        <v>11.8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9.99</v>
      </c>
      <c r="D44" s="203">
        <v>2.9</v>
      </c>
      <c r="E44" s="203">
        <v>0</v>
      </c>
      <c r="F44" s="203">
        <v>5</v>
      </c>
      <c r="G44" s="203">
        <v>16.32</v>
      </c>
      <c r="H44" s="203">
        <v>0</v>
      </c>
      <c r="I44" s="203">
        <v>20.51</v>
      </c>
      <c r="J44" s="203">
        <v>0.67</v>
      </c>
      <c r="K44" s="203">
        <v>2.95</v>
      </c>
      <c r="L44" s="203">
        <v>198.64</v>
      </c>
      <c r="M44" s="203">
        <v>0.87</v>
      </c>
      <c r="N44" s="203">
        <v>1.1499999999999999</v>
      </c>
      <c r="O44" s="203">
        <v>0</v>
      </c>
      <c r="P44" s="203">
        <v>1.2</v>
      </c>
      <c r="Q44" s="203">
        <v>3.29</v>
      </c>
      <c r="R44" s="203">
        <v>6.42</v>
      </c>
      <c r="S44" s="203">
        <v>0</v>
      </c>
      <c r="T44" s="203">
        <v>0</v>
      </c>
      <c r="U44" s="203">
        <v>1.69</v>
      </c>
      <c r="V44" s="203">
        <v>3.63</v>
      </c>
      <c r="W44" s="203">
        <v>0.43</v>
      </c>
      <c r="X44" s="203">
        <v>1.68</v>
      </c>
      <c r="Y44" s="203">
        <v>0</v>
      </c>
      <c r="Z44" s="203">
        <v>2.46</v>
      </c>
      <c r="AA44" s="203">
        <v>0.87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30.39</v>
      </c>
      <c r="AJ44" s="203">
        <v>0</v>
      </c>
      <c r="AK44" s="203">
        <v>11.8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9.99</v>
      </c>
      <c r="D45" s="203">
        <v>2.9</v>
      </c>
      <c r="E45" s="203">
        <v>0</v>
      </c>
      <c r="F45" s="203">
        <v>5</v>
      </c>
      <c r="G45" s="203">
        <v>16.32</v>
      </c>
      <c r="H45" s="203">
        <v>0</v>
      </c>
      <c r="I45" s="203">
        <v>20.51</v>
      </c>
      <c r="J45" s="203">
        <v>0.67</v>
      </c>
      <c r="K45" s="203">
        <v>2.95</v>
      </c>
      <c r="L45" s="203">
        <v>198.64</v>
      </c>
      <c r="M45" s="203">
        <v>0.87</v>
      </c>
      <c r="N45" s="203">
        <v>1.1499999999999999</v>
      </c>
      <c r="O45" s="203">
        <v>0</v>
      </c>
      <c r="P45" s="203">
        <v>1.2</v>
      </c>
      <c r="Q45" s="203">
        <v>3.29</v>
      </c>
      <c r="R45" s="203">
        <v>6.42</v>
      </c>
      <c r="S45" s="203">
        <v>0</v>
      </c>
      <c r="T45" s="203">
        <v>0</v>
      </c>
      <c r="U45" s="203">
        <v>1.69</v>
      </c>
      <c r="V45" s="203">
        <v>3.63</v>
      </c>
      <c r="W45" s="203">
        <v>0.43</v>
      </c>
      <c r="X45" s="203">
        <v>1.68</v>
      </c>
      <c r="Y45" s="203">
        <v>0</v>
      </c>
      <c r="Z45" s="203">
        <v>2.46</v>
      </c>
      <c r="AA45" s="203">
        <v>0.87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30.39</v>
      </c>
      <c r="AJ45" s="203">
        <v>0</v>
      </c>
      <c r="AK45" s="203">
        <v>11.8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9.99</v>
      </c>
      <c r="D46" s="203">
        <v>2.9</v>
      </c>
      <c r="E46" s="203">
        <v>0</v>
      </c>
      <c r="F46" s="203">
        <v>5</v>
      </c>
      <c r="G46" s="203">
        <v>16.32</v>
      </c>
      <c r="H46" s="203">
        <v>0</v>
      </c>
      <c r="I46" s="203">
        <v>20.51</v>
      </c>
      <c r="J46" s="203">
        <v>0.67</v>
      </c>
      <c r="K46" s="203">
        <v>2.95</v>
      </c>
      <c r="L46" s="203">
        <v>198.64</v>
      </c>
      <c r="M46" s="203">
        <v>0.87</v>
      </c>
      <c r="N46" s="203">
        <v>1.1499999999999999</v>
      </c>
      <c r="O46" s="203">
        <v>0</v>
      </c>
      <c r="P46" s="203">
        <v>1.2</v>
      </c>
      <c r="Q46" s="203">
        <v>3.29</v>
      </c>
      <c r="R46" s="203">
        <v>6.42</v>
      </c>
      <c r="S46" s="203">
        <v>0</v>
      </c>
      <c r="T46" s="203">
        <v>0</v>
      </c>
      <c r="U46" s="203">
        <v>1.69</v>
      </c>
      <c r="V46" s="203">
        <v>3.63</v>
      </c>
      <c r="W46" s="203">
        <v>0.43</v>
      </c>
      <c r="X46" s="203">
        <v>1.68</v>
      </c>
      <c r="Y46" s="203">
        <v>0</v>
      </c>
      <c r="Z46" s="203">
        <v>2.46</v>
      </c>
      <c r="AA46" s="203">
        <v>0.87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30.39</v>
      </c>
      <c r="AJ46" s="203">
        <v>0</v>
      </c>
      <c r="AK46" s="203">
        <v>11.8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9.99</v>
      </c>
      <c r="D47" s="203">
        <v>2.9</v>
      </c>
      <c r="E47" s="203">
        <v>0</v>
      </c>
      <c r="F47" s="203">
        <v>5</v>
      </c>
      <c r="G47" s="203">
        <v>16.32</v>
      </c>
      <c r="H47" s="203">
        <v>0</v>
      </c>
      <c r="I47" s="203">
        <v>20.51</v>
      </c>
      <c r="J47" s="203">
        <v>0.67</v>
      </c>
      <c r="K47" s="203">
        <v>2.95</v>
      </c>
      <c r="L47" s="203">
        <v>198.64</v>
      </c>
      <c r="M47" s="203">
        <v>0.87</v>
      </c>
      <c r="N47" s="203">
        <v>1.1499999999999999</v>
      </c>
      <c r="O47" s="203">
        <v>0</v>
      </c>
      <c r="P47" s="203">
        <v>1.2</v>
      </c>
      <c r="Q47" s="203">
        <v>3.25</v>
      </c>
      <c r="R47" s="203">
        <v>6.36</v>
      </c>
      <c r="S47" s="203">
        <v>0</v>
      </c>
      <c r="T47" s="203">
        <v>0</v>
      </c>
      <c r="U47" s="203">
        <v>1.69</v>
      </c>
      <c r="V47" s="203">
        <v>3.63</v>
      </c>
      <c r="W47" s="203">
        <v>0.43</v>
      </c>
      <c r="X47" s="203">
        <v>1.43</v>
      </c>
      <c r="Y47" s="203">
        <v>0</v>
      </c>
      <c r="Z47" s="203">
        <v>3.9</v>
      </c>
      <c r="AA47" s="203">
        <v>1.32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30.39</v>
      </c>
      <c r="AJ47" s="203">
        <v>0</v>
      </c>
      <c r="AK47" s="203">
        <v>19.600000000000001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</row>
    <row r="48" spans="1:42">
      <c r="A48" t="s">
        <v>90</v>
      </c>
      <c r="B48" s="203">
        <v>0</v>
      </c>
      <c r="C48" s="203">
        <v>9.99</v>
      </c>
      <c r="D48" s="203">
        <v>2.9</v>
      </c>
      <c r="E48" s="203">
        <v>0</v>
      </c>
      <c r="F48" s="203">
        <v>5</v>
      </c>
      <c r="G48" s="203">
        <v>16.32</v>
      </c>
      <c r="H48" s="203">
        <v>0</v>
      </c>
      <c r="I48" s="203">
        <v>20.51</v>
      </c>
      <c r="J48" s="203">
        <v>0.67</v>
      </c>
      <c r="K48" s="203">
        <v>2.95</v>
      </c>
      <c r="L48" s="203">
        <v>198.64</v>
      </c>
      <c r="M48" s="203">
        <v>0.87</v>
      </c>
      <c r="N48" s="203">
        <v>1.1499999999999999</v>
      </c>
      <c r="O48" s="203">
        <v>0</v>
      </c>
      <c r="P48" s="203">
        <v>1.2</v>
      </c>
      <c r="Q48" s="203">
        <v>3.25</v>
      </c>
      <c r="R48" s="203">
        <v>6.36</v>
      </c>
      <c r="S48" s="203">
        <v>0</v>
      </c>
      <c r="T48" s="203">
        <v>0</v>
      </c>
      <c r="U48" s="203">
        <v>1.69</v>
      </c>
      <c r="V48" s="203">
        <v>3.63</v>
      </c>
      <c r="W48" s="203">
        <v>0.43</v>
      </c>
      <c r="X48" s="203">
        <v>1.43</v>
      </c>
      <c r="Y48" s="203">
        <v>0</v>
      </c>
      <c r="Z48" s="203">
        <v>3.9</v>
      </c>
      <c r="AA48" s="203">
        <v>1.32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30.39</v>
      </c>
      <c r="AJ48" s="203">
        <v>0</v>
      </c>
      <c r="AK48" s="203">
        <v>19.600000000000001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</row>
    <row r="49" spans="1:42">
      <c r="A49" t="s">
        <v>91</v>
      </c>
      <c r="B49" s="203">
        <v>0</v>
      </c>
      <c r="C49" s="203">
        <v>9.99</v>
      </c>
      <c r="D49" s="203">
        <v>2.9</v>
      </c>
      <c r="E49" s="203">
        <v>0</v>
      </c>
      <c r="F49" s="203">
        <v>5</v>
      </c>
      <c r="G49" s="203">
        <v>16.32</v>
      </c>
      <c r="H49" s="203">
        <v>0</v>
      </c>
      <c r="I49" s="203">
        <v>20.51</v>
      </c>
      <c r="J49" s="203">
        <v>0.67</v>
      </c>
      <c r="K49" s="203">
        <v>2.95</v>
      </c>
      <c r="L49" s="203">
        <v>200.43</v>
      </c>
      <c r="M49" s="203">
        <v>0.87</v>
      </c>
      <c r="N49" s="203">
        <v>1.1499999999999999</v>
      </c>
      <c r="O49" s="203">
        <v>0</v>
      </c>
      <c r="P49" s="203">
        <v>1.2</v>
      </c>
      <c r="Q49" s="203">
        <v>3.25</v>
      </c>
      <c r="R49" s="203">
        <v>6.59</v>
      </c>
      <c r="S49" s="203">
        <v>0</v>
      </c>
      <c r="T49" s="203">
        <v>0</v>
      </c>
      <c r="U49" s="203">
        <v>1.69</v>
      </c>
      <c r="V49" s="203">
        <v>3.63</v>
      </c>
      <c r="W49" s="203">
        <v>7</v>
      </c>
      <c r="X49" s="203">
        <v>21.05</v>
      </c>
      <c r="Y49" s="203">
        <v>0</v>
      </c>
      <c r="Z49" s="203">
        <v>38.31</v>
      </c>
      <c r="AA49" s="203">
        <v>19.920000000000002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30.45</v>
      </c>
      <c r="AJ49" s="203">
        <v>0</v>
      </c>
      <c r="AK49" s="203">
        <v>19.600000000000001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</row>
    <row r="50" spans="1:42">
      <c r="A50" t="s">
        <v>92</v>
      </c>
      <c r="B50" s="203">
        <v>0</v>
      </c>
      <c r="C50" s="203">
        <v>9.99</v>
      </c>
      <c r="D50" s="203">
        <v>2.9</v>
      </c>
      <c r="E50" s="203">
        <v>0</v>
      </c>
      <c r="F50" s="203">
        <v>5</v>
      </c>
      <c r="G50" s="203">
        <v>16.32</v>
      </c>
      <c r="H50" s="203">
        <v>0</v>
      </c>
      <c r="I50" s="203">
        <v>20.51</v>
      </c>
      <c r="J50" s="203">
        <v>0.67</v>
      </c>
      <c r="K50" s="203">
        <v>2.95</v>
      </c>
      <c r="L50" s="203">
        <v>200.43</v>
      </c>
      <c r="M50" s="203">
        <v>0.87</v>
      </c>
      <c r="N50" s="203">
        <v>1.1499999999999999</v>
      </c>
      <c r="O50" s="203">
        <v>0</v>
      </c>
      <c r="P50" s="203">
        <v>1.2</v>
      </c>
      <c r="Q50" s="203">
        <v>3.25</v>
      </c>
      <c r="R50" s="203">
        <v>6.59</v>
      </c>
      <c r="S50" s="203">
        <v>0</v>
      </c>
      <c r="T50" s="203">
        <v>0</v>
      </c>
      <c r="U50" s="203">
        <v>1.69</v>
      </c>
      <c r="V50" s="203">
        <v>3.63</v>
      </c>
      <c r="W50" s="203">
        <v>7</v>
      </c>
      <c r="X50" s="203">
        <v>21.05</v>
      </c>
      <c r="Y50" s="203">
        <v>0</v>
      </c>
      <c r="Z50" s="203">
        <v>38.31</v>
      </c>
      <c r="AA50" s="203">
        <v>19.920000000000002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30.39</v>
      </c>
      <c r="AJ50" s="203">
        <v>0</v>
      </c>
      <c r="AK50" s="203">
        <v>19.600000000000001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</row>
    <row r="51" spans="1:42">
      <c r="A51" t="s">
        <v>93</v>
      </c>
      <c r="B51" s="203">
        <v>0</v>
      </c>
      <c r="C51" s="203">
        <v>9.99</v>
      </c>
      <c r="D51" s="203">
        <v>2.9</v>
      </c>
      <c r="E51" s="203">
        <v>0</v>
      </c>
      <c r="F51" s="203">
        <v>5</v>
      </c>
      <c r="G51" s="203">
        <v>16.32</v>
      </c>
      <c r="H51" s="203">
        <v>0</v>
      </c>
      <c r="I51" s="203">
        <v>20.51</v>
      </c>
      <c r="J51" s="203">
        <v>0.67</v>
      </c>
      <c r="K51" s="203">
        <v>2.95</v>
      </c>
      <c r="L51" s="203">
        <v>200.43</v>
      </c>
      <c r="M51" s="203">
        <v>0.87</v>
      </c>
      <c r="N51" s="203">
        <v>1.1499999999999999</v>
      </c>
      <c r="O51" s="203">
        <v>0</v>
      </c>
      <c r="P51" s="203">
        <v>1.2</v>
      </c>
      <c r="Q51" s="203">
        <v>3.25</v>
      </c>
      <c r="R51" s="203">
        <v>6.59</v>
      </c>
      <c r="S51" s="203">
        <v>0</v>
      </c>
      <c r="T51" s="203">
        <v>0</v>
      </c>
      <c r="U51" s="203">
        <v>1.69</v>
      </c>
      <c r="V51" s="203">
        <v>3.63</v>
      </c>
      <c r="W51" s="203">
        <v>7</v>
      </c>
      <c r="X51" s="203">
        <v>21.05</v>
      </c>
      <c r="Y51" s="203">
        <v>0</v>
      </c>
      <c r="Z51" s="203">
        <v>38.31</v>
      </c>
      <c r="AA51" s="203">
        <v>19.920000000000002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30.85</v>
      </c>
      <c r="AJ51" s="203">
        <v>0</v>
      </c>
      <c r="AK51" s="203">
        <v>13.31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9.99</v>
      </c>
      <c r="D52" s="203">
        <v>2.9</v>
      </c>
      <c r="E52" s="203">
        <v>0</v>
      </c>
      <c r="F52" s="203">
        <v>5</v>
      </c>
      <c r="G52" s="203">
        <v>16.32</v>
      </c>
      <c r="H52" s="203">
        <v>0</v>
      </c>
      <c r="I52" s="203">
        <v>20.51</v>
      </c>
      <c r="J52" s="203">
        <v>0.67</v>
      </c>
      <c r="K52" s="203">
        <v>2.95</v>
      </c>
      <c r="L52" s="203">
        <v>200.43</v>
      </c>
      <c r="M52" s="203">
        <v>0.87</v>
      </c>
      <c r="N52" s="203">
        <v>1.1499999999999999</v>
      </c>
      <c r="O52" s="203">
        <v>0</v>
      </c>
      <c r="P52" s="203">
        <v>1.2</v>
      </c>
      <c r="Q52" s="203">
        <v>3.25</v>
      </c>
      <c r="R52" s="203">
        <v>6.59</v>
      </c>
      <c r="S52" s="203">
        <v>0</v>
      </c>
      <c r="T52" s="203">
        <v>0</v>
      </c>
      <c r="U52" s="203">
        <v>1.69</v>
      </c>
      <c r="V52" s="203">
        <v>3.63</v>
      </c>
      <c r="W52" s="203">
        <v>7</v>
      </c>
      <c r="X52" s="203">
        <v>21.05</v>
      </c>
      <c r="Y52" s="203">
        <v>0</v>
      </c>
      <c r="Z52" s="203">
        <v>38.31</v>
      </c>
      <c r="AA52" s="203">
        <v>19.920000000000002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30.85</v>
      </c>
      <c r="AJ52" s="203">
        <v>0</v>
      </c>
      <c r="AK52" s="203">
        <v>13.31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9.99</v>
      </c>
      <c r="D53" s="203">
        <v>2.9</v>
      </c>
      <c r="E53" s="203">
        <v>0</v>
      </c>
      <c r="F53" s="203">
        <v>5</v>
      </c>
      <c r="G53" s="203">
        <v>16.32</v>
      </c>
      <c r="H53" s="203">
        <v>0</v>
      </c>
      <c r="I53" s="203">
        <v>20.51</v>
      </c>
      <c r="J53" s="203">
        <v>0.67</v>
      </c>
      <c r="K53" s="203">
        <v>2.95</v>
      </c>
      <c r="L53" s="203">
        <v>198.64</v>
      </c>
      <c r="M53" s="203">
        <v>0.87</v>
      </c>
      <c r="N53" s="203">
        <v>1.1499999999999999</v>
      </c>
      <c r="O53" s="203">
        <v>0</v>
      </c>
      <c r="P53" s="203">
        <v>1.2</v>
      </c>
      <c r="Q53" s="203">
        <v>3.22</v>
      </c>
      <c r="R53" s="203">
        <v>6.42</v>
      </c>
      <c r="S53" s="203">
        <v>0</v>
      </c>
      <c r="T53" s="203">
        <v>0</v>
      </c>
      <c r="U53" s="203">
        <v>1.47</v>
      </c>
      <c r="V53" s="203">
        <v>3.63</v>
      </c>
      <c r="W53" s="203">
        <v>7</v>
      </c>
      <c r="X53" s="203">
        <v>21.05</v>
      </c>
      <c r="Y53" s="203">
        <v>0</v>
      </c>
      <c r="Z53" s="203">
        <v>34.6</v>
      </c>
      <c r="AA53" s="203">
        <v>19.920000000000002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30.85</v>
      </c>
      <c r="AJ53" s="203">
        <v>0</v>
      </c>
      <c r="AK53" s="203">
        <v>11.8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9.99</v>
      </c>
      <c r="D54" s="203">
        <v>2.9</v>
      </c>
      <c r="E54" s="203">
        <v>0</v>
      </c>
      <c r="F54" s="203">
        <v>5</v>
      </c>
      <c r="G54" s="203">
        <v>16.32</v>
      </c>
      <c r="H54" s="203">
        <v>0</v>
      </c>
      <c r="I54" s="203">
        <v>20.51</v>
      </c>
      <c r="J54" s="203">
        <v>0.67</v>
      </c>
      <c r="K54" s="203">
        <v>2.95</v>
      </c>
      <c r="L54" s="203">
        <v>198.64</v>
      </c>
      <c r="M54" s="203">
        <v>0.87</v>
      </c>
      <c r="N54" s="203">
        <v>1.1499999999999999</v>
      </c>
      <c r="O54" s="203">
        <v>0</v>
      </c>
      <c r="P54" s="203">
        <v>1.2</v>
      </c>
      <c r="Q54" s="203">
        <v>3.22</v>
      </c>
      <c r="R54" s="203">
        <v>6.42</v>
      </c>
      <c r="S54" s="203">
        <v>0</v>
      </c>
      <c r="T54" s="203">
        <v>0</v>
      </c>
      <c r="U54" s="203">
        <v>1.35</v>
      </c>
      <c r="V54" s="203">
        <v>3.63</v>
      </c>
      <c r="W54" s="203">
        <v>7</v>
      </c>
      <c r="X54" s="203">
        <v>21.05</v>
      </c>
      <c r="Y54" s="203">
        <v>0</v>
      </c>
      <c r="Z54" s="203">
        <v>34.6</v>
      </c>
      <c r="AA54" s="203">
        <v>19.920000000000002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30.45</v>
      </c>
      <c r="AJ54" s="203">
        <v>0</v>
      </c>
      <c r="AK54" s="203">
        <v>11.8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9.99</v>
      </c>
      <c r="D55" s="203">
        <v>2.9</v>
      </c>
      <c r="E55" s="203">
        <v>0</v>
      </c>
      <c r="F55" s="203">
        <v>5</v>
      </c>
      <c r="G55" s="203">
        <v>16.32</v>
      </c>
      <c r="H55" s="203">
        <v>0</v>
      </c>
      <c r="I55" s="203">
        <v>20.51</v>
      </c>
      <c r="J55" s="203">
        <v>0.67</v>
      </c>
      <c r="K55" s="203">
        <v>2.95</v>
      </c>
      <c r="L55" s="203">
        <v>198.4</v>
      </c>
      <c r="M55" s="203">
        <v>0.87</v>
      </c>
      <c r="N55" s="203">
        <v>1.1499999999999999</v>
      </c>
      <c r="O55" s="203">
        <v>0</v>
      </c>
      <c r="P55" s="203">
        <v>1.2</v>
      </c>
      <c r="Q55" s="203">
        <v>3.22</v>
      </c>
      <c r="R55" s="203">
        <v>9.44</v>
      </c>
      <c r="S55" s="203">
        <v>0</v>
      </c>
      <c r="T55" s="203">
        <v>0</v>
      </c>
      <c r="U55" s="203">
        <v>1.35</v>
      </c>
      <c r="V55" s="203">
        <v>3.63</v>
      </c>
      <c r="W55" s="203">
        <v>7</v>
      </c>
      <c r="X55" s="203">
        <v>21.05</v>
      </c>
      <c r="Y55" s="203">
        <v>0</v>
      </c>
      <c r="Z55" s="203">
        <v>34.6</v>
      </c>
      <c r="AA55" s="203">
        <v>19.920000000000002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30.82</v>
      </c>
      <c r="AJ55" s="203">
        <v>0</v>
      </c>
      <c r="AK55" s="203">
        <v>11.8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9.99</v>
      </c>
      <c r="D56" s="203">
        <v>2.9</v>
      </c>
      <c r="E56" s="203">
        <v>0</v>
      </c>
      <c r="F56" s="203">
        <v>5</v>
      </c>
      <c r="G56" s="203">
        <v>16.32</v>
      </c>
      <c r="H56" s="203">
        <v>0</v>
      </c>
      <c r="I56" s="203">
        <v>20.51</v>
      </c>
      <c r="J56" s="203">
        <v>0.67</v>
      </c>
      <c r="K56" s="203">
        <v>2.95</v>
      </c>
      <c r="L56" s="203">
        <v>198.19</v>
      </c>
      <c r="M56" s="203">
        <v>0.87</v>
      </c>
      <c r="N56" s="203">
        <v>1.1499999999999999</v>
      </c>
      <c r="O56" s="203">
        <v>0</v>
      </c>
      <c r="P56" s="203">
        <v>1.2</v>
      </c>
      <c r="Q56" s="203">
        <v>3.12</v>
      </c>
      <c r="R56" s="203">
        <v>9.3699999999999992</v>
      </c>
      <c r="S56" s="203">
        <v>0</v>
      </c>
      <c r="T56" s="203">
        <v>0</v>
      </c>
      <c r="U56" s="203">
        <v>1.35</v>
      </c>
      <c r="V56" s="203">
        <v>3.63</v>
      </c>
      <c r="W56" s="203">
        <v>7</v>
      </c>
      <c r="X56" s="203">
        <v>21.05</v>
      </c>
      <c r="Y56" s="203">
        <v>0</v>
      </c>
      <c r="Z56" s="203">
        <v>34.6</v>
      </c>
      <c r="AA56" s="203">
        <v>19.920000000000002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30.45</v>
      </c>
      <c r="AJ56" s="203">
        <v>0</v>
      </c>
      <c r="AK56" s="203">
        <v>11.8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9.99</v>
      </c>
      <c r="D57" s="203">
        <v>2.9</v>
      </c>
      <c r="E57" s="203">
        <v>0</v>
      </c>
      <c r="F57" s="203">
        <v>5</v>
      </c>
      <c r="G57" s="203">
        <v>16.32</v>
      </c>
      <c r="H57" s="203">
        <v>0</v>
      </c>
      <c r="I57" s="203">
        <v>20.51</v>
      </c>
      <c r="J57" s="203">
        <v>0.67</v>
      </c>
      <c r="K57" s="203">
        <v>2.95</v>
      </c>
      <c r="L57" s="203">
        <v>198.19</v>
      </c>
      <c r="M57" s="203">
        <v>0.87</v>
      </c>
      <c r="N57" s="203">
        <v>1.1499999999999999</v>
      </c>
      <c r="O57" s="203">
        <v>0</v>
      </c>
      <c r="P57" s="203">
        <v>1.2</v>
      </c>
      <c r="Q57" s="203">
        <v>3.12</v>
      </c>
      <c r="R57" s="203">
        <v>9.24</v>
      </c>
      <c r="S57" s="203">
        <v>0</v>
      </c>
      <c r="T57" s="203">
        <v>0</v>
      </c>
      <c r="U57" s="203">
        <v>1.35</v>
      </c>
      <c r="V57" s="203">
        <v>3.63</v>
      </c>
      <c r="W57" s="203">
        <v>7</v>
      </c>
      <c r="X57" s="203">
        <v>21.05</v>
      </c>
      <c r="Y57" s="203">
        <v>0</v>
      </c>
      <c r="Z57" s="203">
        <v>38.96</v>
      </c>
      <c r="AA57" s="203">
        <v>19.920000000000002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30.45</v>
      </c>
      <c r="AJ57" s="203">
        <v>0</v>
      </c>
      <c r="AK57" s="203">
        <v>11.8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9.99</v>
      </c>
      <c r="D58" s="203">
        <v>2.9</v>
      </c>
      <c r="E58" s="203">
        <v>0</v>
      </c>
      <c r="F58" s="203">
        <v>5</v>
      </c>
      <c r="G58" s="203">
        <v>16.32</v>
      </c>
      <c r="H58" s="203">
        <v>0</v>
      </c>
      <c r="I58" s="203">
        <v>20.51</v>
      </c>
      <c r="J58" s="203">
        <v>0.67</v>
      </c>
      <c r="K58" s="203">
        <v>2.95</v>
      </c>
      <c r="L58" s="203">
        <v>198.19</v>
      </c>
      <c r="M58" s="203">
        <v>0.87</v>
      </c>
      <c r="N58" s="203">
        <v>1.1499999999999999</v>
      </c>
      <c r="O58" s="203">
        <v>0</v>
      </c>
      <c r="P58" s="203">
        <v>1.2</v>
      </c>
      <c r="Q58" s="203">
        <v>3.12</v>
      </c>
      <c r="R58" s="203">
        <v>9.24</v>
      </c>
      <c r="S58" s="203">
        <v>0</v>
      </c>
      <c r="T58" s="203">
        <v>0</v>
      </c>
      <c r="U58" s="203">
        <v>1.35</v>
      </c>
      <c r="V58" s="203">
        <v>3.63</v>
      </c>
      <c r="W58" s="203">
        <v>7</v>
      </c>
      <c r="X58" s="203">
        <v>21.05</v>
      </c>
      <c r="Y58" s="203">
        <v>0</v>
      </c>
      <c r="Z58" s="203">
        <v>38.96</v>
      </c>
      <c r="AA58" s="203">
        <v>19.920000000000002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30.45</v>
      </c>
      <c r="AJ58" s="203">
        <v>0</v>
      </c>
      <c r="AK58" s="203">
        <v>11.8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9.99</v>
      </c>
      <c r="D59" s="203">
        <v>2.9</v>
      </c>
      <c r="E59" s="203">
        <v>0</v>
      </c>
      <c r="F59" s="203">
        <v>5</v>
      </c>
      <c r="G59" s="203">
        <v>16.32</v>
      </c>
      <c r="H59" s="203">
        <v>0</v>
      </c>
      <c r="I59" s="203">
        <v>20.51</v>
      </c>
      <c r="J59" s="203">
        <v>0.67</v>
      </c>
      <c r="K59" s="203">
        <v>2.95</v>
      </c>
      <c r="L59" s="203">
        <v>200.43</v>
      </c>
      <c r="M59" s="203">
        <v>0.87</v>
      </c>
      <c r="N59" s="203">
        <v>1.1499999999999999</v>
      </c>
      <c r="O59" s="203">
        <v>0</v>
      </c>
      <c r="P59" s="203">
        <v>1.2</v>
      </c>
      <c r="Q59" s="203">
        <v>3.12</v>
      </c>
      <c r="R59" s="203">
        <v>9.24</v>
      </c>
      <c r="S59" s="203">
        <v>0</v>
      </c>
      <c r="T59" s="203">
        <v>0</v>
      </c>
      <c r="U59" s="203">
        <v>1.35</v>
      </c>
      <c r="V59" s="203">
        <v>3.63</v>
      </c>
      <c r="W59" s="203">
        <v>7</v>
      </c>
      <c r="X59" s="203">
        <v>21.05</v>
      </c>
      <c r="Y59" s="203">
        <v>0</v>
      </c>
      <c r="Z59" s="203">
        <v>38.96</v>
      </c>
      <c r="AA59" s="203">
        <v>19.86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30.45</v>
      </c>
      <c r="AJ59" s="203">
        <v>0</v>
      </c>
      <c r="AK59" s="203">
        <v>11.8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9.99</v>
      </c>
      <c r="D60" s="203">
        <v>2.9</v>
      </c>
      <c r="E60" s="203">
        <v>0</v>
      </c>
      <c r="F60" s="203">
        <v>5</v>
      </c>
      <c r="G60" s="203">
        <v>16.32</v>
      </c>
      <c r="H60" s="203">
        <v>0</v>
      </c>
      <c r="I60" s="203">
        <v>20.51</v>
      </c>
      <c r="J60" s="203">
        <v>0.67</v>
      </c>
      <c r="K60" s="203">
        <v>2.95</v>
      </c>
      <c r="L60" s="203">
        <v>200.43</v>
      </c>
      <c r="M60" s="203">
        <v>0.87</v>
      </c>
      <c r="N60" s="203">
        <v>1.1499999999999999</v>
      </c>
      <c r="O60" s="203">
        <v>0</v>
      </c>
      <c r="P60" s="203">
        <v>1.2</v>
      </c>
      <c r="Q60" s="203">
        <v>3.12</v>
      </c>
      <c r="R60" s="203">
        <v>9.24</v>
      </c>
      <c r="S60" s="203">
        <v>0</v>
      </c>
      <c r="T60" s="203">
        <v>0</v>
      </c>
      <c r="U60" s="203">
        <v>1.35</v>
      </c>
      <c r="V60" s="203">
        <v>3.63</v>
      </c>
      <c r="W60" s="203">
        <v>7</v>
      </c>
      <c r="X60" s="203">
        <v>21.05</v>
      </c>
      <c r="Y60" s="203">
        <v>0</v>
      </c>
      <c r="Z60" s="203">
        <v>38.950000000000003</v>
      </c>
      <c r="AA60" s="203">
        <v>19.86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30.45</v>
      </c>
      <c r="AJ60" s="203">
        <v>0</v>
      </c>
      <c r="AK60" s="203">
        <v>11.8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9.99</v>
      </c>
      <c r="D61" s="203">
        <v>2.9</v>
      </c>
      <c r="E61" s="203">
        <v>0</v>
      </c>
      <c r="F61" s="203">
        <v>5</v>
      </c>
      <c r="G61" s="203">
        <v>16.32</v>
      </c>
      <c r="H61" s="203">
        <v>0</v>
      </c>
      <c r="I61" s="203">
        <v>20.51</v>
      </c>
      <c r="J61" s="203">
        <v>0.67</v>
      </c>
      <c r="K61" s="203">
        <v>2.95</v>
      </c>
      <c r="L61" s="203">
        <v>200.43</v>
      </c>
      <c r="M61" s="203">
        <v>0.87</v>
      </c>
      <c r="N61" s="203">
        <v>1.1499999999999999</v>
      </c>
      <c r="O61" s="203">
        <v>0</v>
      </c>
      <c r="P61" s="203">
        <v>1.2</v>
      </c>
      <c r="Q61" s="203">
        <v>3.12</v>
      </c>
      <c r="R61" s="203">
        <v>9.24</v>
      </c>
      <c r="S61" s="203">
        <v>0</v>
      </c>
      <c r="T61" s="203">
        <v>0</v>
      </c>
      <c r="U61" s="203">
        <v>1.35</v>
      </c>
      <c r="V61" s="203">
        <v>3.63</v>
      </c>
      <c r="W61" s="203">
        <v>4.16</v>
      </c>
      <c r="X61" s="203">
        <v>1.43</v>
      </c>
      <c r="Y61" s="203">
        <v>0</v>
      </c>
      <c r="Z61" s="203">
        <v>2.4500000000000002</v>
      </c>
      <c r="AA61" s="203">
        <v>19.86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30.82</v>
      </c>
      <c r="AJ61" s="203">
        <v>0</v>
      </c>
      <c r="AK61" s="203">
        <v>11.8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9.99</v>
      </c>
      <c r="D62" s="203">
        <v>2.9</v>
      </c>
      <c r="E62" s="203">
        <v>0</v>
      </c>
      <c r="F62" s="203">
        <v>5</v>
      </c>
      <c r="G62" s="203">
        <v>16.32</v>
      </c>
      <c r="H62" s="203">
        <v>0</v>
      </c>
      <c r="I62" s="203">
        <v>20.51</v>
      </c>
      <c r="J62" s="203">
        <v>0.67</v>
      </c>
      <c r="K62" s="203">
        <v>2.95</v>
      </c>
      <c r="L62" s="203">
        <v>200.43</v>
      </c>
      <c r="M62" s="203">
        <v>0.87</v>
      </c>
      <c r="N62" s="203">
        <v>1.1499999999999999</v>
      </c>
      <c r="O62" s="203">
        <v>0</v>
      </c>
      <c r="P62" s="203">
        <v>1.2</v>
      </c>
      <c r="Q62" s="203">
        <v>3.21</v>
      </c>
      <c r="R62" s="203">
        <v>9.24</v>
      </c>
      <c r="S62" s="203">
        <v>0</v>
      </c>
      <c r="T62" s="203">
        <v>0</v>
      </c>
      <c r="U62" s="203">
        <v>1.35</v>
      </c>
      <c r="V62" s="203">
        <v>3.63</v>
      </c>
      <c r="W62" s="203">
        <v>3.94</v>
      </c>
      <c r="X62" s="203">
        <v>1.43</v>
      </c>
      <c r="Y62" s="203">
        <v>0</v>
      </c>
      <c r="Z62" s="203">
        <v>2.4500000000000002</v>
      </c>
      <c r="AA62" s="203">
        <v>19.86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30.45</v>
      </c>
      <c r="AJ62" s="203">
        <v>0</v>
      </c>
      <c r="AK62" s="203">
        <v>11.8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9.99</v>
      </c>
      <c r="D63" s="203">
        <v>2.9</v>
      </c>
      <c r="E63" s="203">
        <v>0</v>
      </c>
      <c r="F63" s="203">
        <v>5</v>
      </c>
      <c r="G63" s="203">
        <v>16.32</v>
      </c>
      <c r="H63" s="203">
        <v>0</v>
      </c>
      <c r="I63" s="203">
        <v>20.51</v>
      </c>
      <c r="J63" s="203">
        <v>0.67</v>
      </c>
      <c r="K63" s="203">
        <v>2.95</v>
      </c>
      <c r="L63" s="203">
        <v>200.43</v>
      </c>
      <c r="M63" s="203">
        <v>0.87</v>
      </c>
      <c r="N63" s="203">
        <v>1.1499999999999999</v>
      </c>
      <c r="O63" s="203">
        <v>0</v>
      </c>
      <c r="P63" s="203">
        <v>1.2</v>
      </c>
      <c r="Q63" s="203">
        <v>4.6399999999999997</v>
      </c>
      <c r="R63" s="203">
        <v>9.24</v>
      </c>
      <c r="S63" s="203">
        <v>0</v>
      </c>
      <c r="T63" s="203">
        <v>0</v>
      </c>
      <c r="U63" s="203">
        <v>1.35</v>
      </c>
      <c r="V63" s="203">
        <v>3.63</v>
      </c>
      <c r="W63" s="203">
        <v>3.94</v>
      </c>
      <c r="X63" s="203">
        <v>1.43</v>
      </c>
      <c r="Y63" s="203">
        <v>0</v>
      </c>
      <c r="Z63" s="203">
        <v>2.4500000000000002</v>
      </c>
      <c r="AA63" s="203">
        <v>19.920000000000002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30.45</v>
      </c>
      <c r="AJ63" s="203">
        <v>0</v>
      </c>
      <c r="AK63" s="203">
        <v>11.8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9.99</v>
      </c>
      <c r="D64" s="203">
        <v>2.9</v>
      </c>
      <c r="E64" s="203">
        <v>0</v>
      </c>
      <c r="F64" s="203">
        <v>5</v>
      </c>
      <c r="G64" s="203">
        <v>16.32</v>
      </c>
      <c r="H64" s="203">
        <v>0</v>
      </c>
      <c r="I64" s="203">
        <v>20.51</v>
      </c>
      <c r="J64" s="203">
        <v>0.67</v>
      </c>
      <c r="K64" s="203">
        <v>2.95</v>
      </c>
      <c r="L64" s="203">
        <v>200.43</v>
      </c>
      <c r="M64" s="203">
        <v>0.87</v>
      </c>
      <c r="N64" s="203">
        <v>1.1499999999999999</v>
      </c>
      <c r="O64" s="203">
        <v>0</v>
      </c>
      <c r="P64" s="203">
        <v>1.2</v>
      </c>
      <c r="Q64" s="203">
        <v>4.6399999999999997</v>
      </c>
      <c r="R64" s="203">
        <v>9.24</v>
      </c>
      <c r="S64" s="203">
        <v>0</v>
      </c>
      <c r="T64" s="203">
        <v>0</v>
      </c>
      <c r="U64" s="203">
        <v>1.35</v>
      </c>
      <c r="V64" s="203">
        <v>3.63</v>
      </c>
      <c r="W64" s="203">
        <v>3.94</v>
      </c>
      <c r="X64" s="203">
        <v>1.43</v>
      </c>
      <c r="Y64" s="203">
        <v>0</v>
      </c>
      <c r="Z64" s="203">
        <v>2.4500000000000002</v>
      </c>
      <c r="AA64" s="203">
        <v>19.920000000000002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30.45</v>
      </c>
      <c r="AJ64" s="203">
        <v>0</v>
      </c>
      <c r="AK64" s="203">
        <v>11.8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9.99</v>
      </c>
      <c r="D65" s="203">
        <v>2.9</v>
      </c>
      <c r="E65" s="203">
        <v>0</v>
      </c>
      <c r="F65" s="203">
        <v>5</v>
      </c>
      <c r="G65" s="203">
        <v>16.32</v>
      </c>
      <c r="H65" s="203">
        <v>0</v>
      </c>
      <c r="I65" s="203">
        <v>20.51</v>
      </c>
      <c r="J65" s="203">
        <v>0.67</v>
      </c>
      <c r="K65" s="203">
        <v>2.95</v>
      </c>
      <c r="L65" s="203">
        <v>200.43</v>
      </c>
      <c r="M65" s="203">
        <v>0.87</v>
      </c>
      <c r="N65" s="203">
        <v>1.1499999999999999</v>
      </c>
      <c r="O65" s="203">
        <v>0</v>
      </c>
      <c r="P65" s="203">
        <v>1.2</v>
      </c>
      <c r="Q65" s="203">
        <v>4.6399999999999997</v>
      </c>
      <c r="R65" s="203">
        <v>9.3000000000000007</v>
      </c>
      <c r="S65" s="203">
        <v>0</v>
      </c>
      <c r="T65" s="203">
        <v>0</v>
      </c>
      <c r="U65" s="203">
        <v>1.35</v>
      </c>
      <c r="V65" s="203">
        <v>3.63</v>
      </c>
      <c r="W65" s="203">
        <v>3.94</v>
      </c>
      <c r="X65" s="203">
        <v>1.43</v>
      </c>
      <c r="Y65" s="203">
        <v>0</v>
      </c>
      <c r="Z65" s="203">
        <v>2.4500000000000002</v>
      </c>
      <c r="AA65" s="203">
        <v>19.920000000000002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30.45</v>
      </c>
      <c r="AJ65" s="203">
        <v>0</v>
      </c>
      <c r="AK65" s="203">
        <v>11.8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9.99</v>
      </c>
      <c r="D66" s="203">
        <v>2.9</v>
      </c>
      <c r="E66" s="203">
        <v>0</v>
      </c>
      <c r="F66" s="203">
        <v>5</v>
      </c>
      <c r="G66" s="203">
        <v>16.32</v>
      </c>
      <c r="H66" s="203">
        <v>0</v>
      </c>
      <c r="I66" s="203">
        <v>20.51</v>
      </c>
      <c r="J66" s="203">
        <v>0.67</v>
      </c>
      <c r="K66" s="203">
        <v>2.95</v>
      </c>
      <c r="L66" s="203">
        <v>200.43</v>
      </c>
      <c r="M66" s="203">
        <v>0.87</v>
      </c>
      <c r="N66" s="203">
        <v>1.1499999999999999</v>
      </c>
      <c r="O66" s="203">
        <v>0</v>
      </c>
      <c r="P66" s="203">
        <v>1.2</v>
      </c>
      <c r="Q66" s="203">
        <v>4.6399999999999997</v>
      </c>
      <c r="R66" s="203">
        <v>9.3000000000000007</v>
      </c>
      <c r="S66" s="203">
        <v>0</v>
      </c>
      <c r="T66" s="203">
        <v>0</v>
      </c>
      <c r="U66" s="203">
        <v>1.35</v>
      </c>
      <c r="V66" s="203">
        <v>3.63</v>
      </c>
      <c r="W66" s="203">
        <v>3.94</v>
      </c>
      <c r="X66" s="203">
        <v>1.43</v>
      </c>
      <c r="Y66" s="203">
        <v>0</v>
      </c>
      <c r="Z66" s="203">
        <v>2.4500000000000002</v>
      </c>
      <c r="AA66" s="203">
        <v>19.920000000000002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29.69</v>
      </c>
      <c r="AJ66" s="203">
        <v>0</v>
      </c>
      <c r="AK66" s="203">
        <v>11.8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9.99</v>
      </c>
      <c r="D67" s="203">
        <v>2.9</v>
      </c>
      <c r="E67" s="203">
        <v>0</v>
      </c>
      <c r="F67" s="203">
        <v>5</v>
      </c>
      <c r="G67" s="203">
        <v>16.32</v>
      </c>
      <c r="H67" s="203">
        <v>0</v>
      </c>
      <c r="I67" s="203">
        <v>20.51</v>
      </c>
      <c r="J67" s="203">
        <v>0.67</v>
      </c>
      <c r="K67" s="203">
        <v>2.95</v>
      </c>
      <c r="L67" s="203">
        <v>200.43</v>
      </c>
      <c r="M67" s="203">
        <v>0.87</v>
      </c>
      <c r="N67" s="203">
        <v>1.1499999999999999</v>
      </c>
      <c r="O67" s="203">
        <v>0</v>
      </c>
      <c r="P67" s="203">
        <v>1.2</v>
      </c>
      <c r="Q67" s="203">
        <v>4.6399999999999997</v>
      </c>
      <c r="R67" s="203">
        <v>9.3000000000000007</v>
      </c>
      <c r="S67" s="203">
        <v>0</v>
      </c>
      <c r="T67" s="203">
        <v>0</v>
      </c>
      <c r="U67" s="203">
        <v>1.35</v>
      </c>
      <c r="V67" s="203">
        <v>3.63</v>
      </c>
      <c r="W67" s="203">
        <v>3.94</v>
      </c>
      <c r="X67" s="203">
        <v>1.43</v>
      </c>
      <c r="Y67" s="203">
        <v>0</v>
      </c>
      <c r="Z67" s="203">
        <v>2.4500000000000002</v>
      </c>
      <c r="AA67" s="203">
        <v>19.920000000000002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29.69</v>
      </c>
      <c r="AJ67" s="203">
        <v>0</v>
      </c>
      <c r="AK67" s="203">
        <v>11.8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9.99</v>
      </c>
      <c r="D68" s="203">
        <v>2.9</v>
      </c>
      <c r="E68" s="203">
        <v>0</v>
      </c>
      <c r="F68" s="203">
        <v>5</v>
      </c>
      <c r="G68" s="203">
        <v>16.32</v>
      </c>
      <c r="H68" s="203">
        <v>0</v>
      </c>
      <c r="I68" s="203">
        <v>20.51</v>
      </c>
      <c r="J68" s="203">
        <v>0.67</v>
      </c>
      <c r="K68" s="203">
        <v>2.95</v>
      </c>
      <c r="L68" s="203">
        <v>200.43</v>
      </c>
      <c r="M68" s="203">
        <v>0.87</v>
      </c>
      <c r="N68" s="203">
        <v>1.1499999999999999</v>
      </c>
      <c r="O68" s="203">
        <v>0</v>
      </c>
      <c r="P68" s="203">
        <v>1.2</v>
      </c>
      <c r="Q68" s="203">
        <v>4.6399999999999997</v>
      </c>
      <c r="R68" s="203">
        <v>9.3000000000000007</v>
      </c>
      <c r="S68" s="203">
        <v>0</v>
      </c>
      <c r="T68" s="203">
        <v>0</v>
      </c>
      <c r="U68" s="203">
        <v>1.35</v>
      </c>
      <c r="V68" s="203">
        <v>3.63</v>
      </c>
      <c r="W68" s="203">
        <v>3.94</v>
      </c>
      <c r="X68" s="203">
        <v>1.43</v>
      </c>
      <c r="Y68" s="203">
        <v>0</v>
      </c>
      <c r="Z68" s="203">
        <v>2.4500000000000002</v>
      </c>
      <c r="AA68" s="203">
        <v>19.920000000000002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29.69</v>
      </c>
      <c r="AJ68" s="203">
        <v>0</v>
      </c>
      <c r="AK68" s="203">
        <v>11.8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9.99</v>
      </c>
      <c r="D69" s="203">
        <v>2.9</v>
      </c>
      <c r="E69" s="203">
        <v>0</v>
      </c>
      <c r="F69" s="203">
        <v>5</v>
      </c>
      <c r="G69" s="203">
        <v>16.32</v>
      </c>
      <c r="H69" s="203">
        <v>0</v>
      </c>
      <c r="I69" s="203">
        <v>20.51</v>
      </c>
      <c r="J69" s="203">
        <v>0.67</v>
      </c>
      <c r="K69" s="203">
        <v>2.95</v>
      </c>
      <c r="L69" s="203">
        <v>200.43</v>
      </c>
      <c r="M69" s="203">
        <v>0.87</v>
      </c>
      <c r="N69" s="203">
        <v>1.1499999999999999</v>
      </c>
      <c r="O69" s="203">
        <v>0</v>
      </c>
      <c r="P69" s="203">
        <v>1.2</v>
      </c>
      <c r="Q69" s="203">
        <v>4.6399999999999997</v>
      </c>
      <c r="R69" s="203">
        <v>9.3000000000000007</v>
      </c>
      <c r="S69" s="203">
        <v>0</v>
      </c>
      <c r="T69" s="203">
        <v>0</v>
      </c>
      <c r="U69" s="203">
        <v>1.35</v>
      </c>
      <c r="V69" s="203">
        <v>3.63</v>
      </c>
      <c r="W69" s="203">
        <v>3.94</v>
      </c>
      <c r="X69" s="203">
        <v>1.43</v>
      </c>
      <c r="Y69" s="203">
        <v>0</v>
      </c>
      <c r="Z69" s="203">
        <v>2.4500000000000002</v>
      </c>
      <c r="AA69" s="203">
        <v>19.920000000000002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29.69</v>
      </c>
      <c r="AJ69" s="203">
        <v>0</v>
      </c>
      <c r="AK69" s="203">
        <v>11.8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9.99</v>
      </c>
      <c r="D70" s="203">
        <v>2.9</v>
      </c>
      <c r="E70" s="203">
        <v>0</v>
      </c>
      <c r="F70" s="203">
        <v>5</v>
      </c>
      <c r="G70" s="203">
        <v>16.32</v>
      </c>
      <c r="H70" s="203">
        <v>0</v>
      </c>
      <c r="I70" s="203">
        <v>20.51</v>
      </c>
      <c r="J70" s="203">
        <v>0.67</v>
      </c>
      <c r="K70" s="203">
        <v>2.95</v>
      </c>
      <c r="L70" s="203">
        <v>200.43</v>
      </c>
      <c r="M70" s="203">
        <v>0.87</v>
      </c>
      <c r="N70" s="203">
        <v>1.1499999999999999</v>
      </c>
      <c r="O70" s="203">
        <v>0</v>
      </c>
      <c r="P70" s="203">
        <v>1.2</v>
      </c>
      <c r="Q70" s="203">
        <v>4.6399999999999997</v>
      </c>
      <c r="R70" s="203">
        <v>9.3000000000000007</v>
      </c>
      <c r="S70" s="203">
        <v>0</v>
      </c>
      <c r="T70" s="203">
        <v>0</v>
      </c>
      <c r="U70" s="203">
        <v>1.35</v>
      </c>
      <c r="V70" s="203">
        <v>3.63</v>
      </c>
      <c r="W70" s="203">
        <v>3.94</v>
      </c>
      <c r="X70" s="203">
        <v>1.43</v>
      </c>
      <c r="Y70" s="203">
        <v>0</v>
      </c>
      <c r="Z70" s="203">
        <v>2.4500000000000002</v>
      </c>
      <c r="AA70" s="203">
        <v>19.920000000000002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29.69</v>
      </c>
      <c r="AJ70" s="203">
        <v>0</v>
      </c>
      <c r="AK70" s="203">
        <v>11.8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9.99</v>
      </c>
      <c r="D71" s="203">
        <v>2.9</v>
      </c>
      <c r="E71" s="203">
        <v>0</v>
      </c>
      <c r="F71" s="203">
        <v>5</v>
      </c>
      <c r="G71" s="203">
        <v>16.32</v>
      </c>
      <c r="H71" s="203">
        <v>0</v>
      </c>
      <c r="I71" s="203">
        <v>20.51</v>
      </c>
      <c r="J71" s="203">
        <v>0.67</v>
      </c>
      <c r="K71" s="203">
        <v>2.95</v>
      </c>
      <c r="L71" s="203">
        <v>200.43</v>
      </c>
      <c r="M71" s="203">
        <v>0.87</v>
      </c>
      <c r="N71" s="203">
        <v>1.1499999999999999</v>
      </c>
      <c r="O71" s="203">
        <v>0</v>
      </c>
      <c r="P71" s="203">
        <v>1.2</v>
      </c>
      <c r="Q71" s="203">
        <v>4.62</v>
      </c>
      <c r="R71" s="203">
        <v>9.33</v>
      </c>
      <c r="S71" s="203">
        <v>0</v>
      </c>
      <c r="T71" s="203">
        <v>0</v>
      </c>
      <c r="U71" s="203">
        <v>1.35</v>
      </c>
      <c r="V71" s="203">
        <v>0.18</v>
      </c>
      <c r="W71" s="203">
        <v>3.94</v>
      </c>
      <c r="X71" s="203">
        <v>1.43</v>
      </c>
      <c r="Y71" s="203">
        <v>0</v>
      </c>
      <c r="Z71" s="203">
        <v>2.4500000000000002</v>
      </c>
      <c r="AA71" s="203">
        <v>0.87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30.27</v>
      </c>
      <c r="AJ71" s="203">
        <v>0</v>
      </c>
      <c r="AK71" s="203">
        <v>13.31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9.99</v>
      </c>
      <c r="D72" s="203">
        <v>2.9</v>
      </c>
      <c r="E72" s="203">
        <v>0</v>
      </c>
      <c r="F72" s="203">
        <v>5</v>
      </c>
      <c r="G72" s="203">
        <v>16.32</v>
      </c>
      <c r="H72" s="203">
        <v>0</v>
      </c>
      <c r="I72" s="203">
        <v>20.51</v>
      </c>
      <c r="J72" s="203">
        <v>0.67</v>
      </c>
      <c r="K72" s="203">
        <v>2.95</v>
      </c>
      <c r="L72" s="203">
        <v>200.43</v>
      </c>
      <c r="M72" s="203">
        <v>0.87</v>
      </c>
      <c r="N72" s="203">
        <v>1.1499999999999999</v>
      </c>
      <c r="O72" s="203">
        <v>0</v>
      </c>
      <c r="P72" s="203">
        <v>1.2</v>
      </c>
      <c r="Q72" s="203">
        <v>4.62</v>
      </c>
      <c r="R72" s="203">
        <v>9.33</v>
      </c>
      <c r="S72" s="203">
        <v>0</v>
      </c>
      <c r="T72" s="203">
        <v>0</v>
      </c>
      <c r="U72" s="203">
        <v>1.35</v>
      </c>
      <c r="V72" s="203">
        <v>0.18</v>
      </c>
      <c r="W72" s="203">
        <v>3.94</v>
      </c>
      <c r="X72" s="203">
        <v>1.43</v>
      </c>
      <c r="Y72" s="203">
        <v>0</v>
      </c>
      <c r="Z72" s="203">
        <v>2.4500000000000002</v>
      </c>
      <c r="AA72" s="203">
        <v>0.87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30.27</v>
      </c>
      <c r="AJ72" s="203">
        <v>0</v>
      </c>
      <c r="AK72" s="203">
        <v>16.61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9.99</v>
      </c>
      <c r="D73" s="203">
        <v>2.9</v>
      </c>
      <c r="E73" s="203">
        <v>0</v>
      </c>
      <c r="F73" s="203">
        <v>5</v>
      </c>
      <c r="G73" s="203">
        <v>16.32</v>
      </c>
      <c r="H73" s="203">
        <v>0</v>
      </c>
      <c r="I73" s="203">
        <v>20.51</v>
      </c>
      <c r="J73" s="203">
        <v>0.67</v>
      </c>
      <c r="K73" s="203">
        <v>2.95</v>
      </c>
      <c r="L73" s="203">
        <v>200.43</v>
      </c>
      <c r="M73" s="203">
        <v>0.87</v>
      </c>
      <c r="N73" s="203">
        <v>1.1499999999999999</v>
      </c>
      <c r="O73" s="203">
        <v>0</v>
      </c>
      <c r="P73" s="203">
        <v>1.2</v>
      </c>
      <c r="Q73" s="203">
        <v>4.6100000000000003</v>
      </c>
      <c r="R73" s="203">
        <v>9.24</v>
      </c>
      <c r="S73" s="203">
        <v>0</v>
      </c>
      <c r="T73" s="203">
        <v>0</v>
      </c>
      <c r="U73" s="203">
        <v>1.35</v>
      </c>
      <c r="V73" s="203">
        <v>0.18</v>
      </c>
      <c r="W73" s="203">
        <v>3.94</v>
      </c>
      <c r="X73" s="203">
        <v>1.43</v>
      </c>
      <c r="Y73" s="203">
        <v>0</v>
      </c>
      <c r="Z73" s="203">
        <v>2.4500000000000002</v>
      </c>
      <c r="AA73" s="203">
        <v>0.87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30.27</v>
      </c>
      <c r="AJ73" s="203">
        <v>0</v>
      </c>
      <c r="AK73" s="203">
        <v>14.33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9.99</v>
      </c>
      <c r="D74" s="203">
        <v>2.9</v>
      </c>
      <c r="E74" s="203">
        <v>0</v>
      </c>
      <c r="F74" s="203">
        <v>5</v>
      </c>
      <c r="G74" s="203">
        <v>16.32</v>
      </c>
      <c r="H74" s="203">
        <v>0</v>
      </c>
      <c r="I74" s="203">
        <v>20.51</v>
      </c>
      <c r="J74" s="203">
        <v>0.67</v>
      </c>
      <c r="K74" s="203">
        <v>2.95</v>
      </c>
      <c r="L74" s="203">
        <v>200.43</v>
      </c>
      <c r="M74" s="203">
        <v>0.87</v>
      </c>
      <c r="N74" s="203">
        <v>1.1499999999999999</v>
      </c>
      <c r="O74" s="203">
        <v>0</v>
      </c>
      <c r="P74" s="203">
        <v>1.2</v>
      </c>
      <c r="Q74" s="203">
        <v>4.6100000000000003</v>
      </c>
      <c r="R74" s="203">
        <v>9.24</v>
      </c>
      <c r="S74" s="203">
        <v>0</v>
      </c>
      <c r="T74" s="203">
        <v>0</v>
      </c>
      <c r="U74" s="203">
        <v>1.35</v>
      </c>
      <c r="V74" s="203">
        <v>0.18</v>
      </c>
      <c r="W74" s="203">
        <v>3.94</v>
      </c>
      <c r="X74" s="203">
        <v>1.43</v>
      </c>
      <c r="Y74" s="203">
        <v>0</v>
      </c>
      <c r="Z74" s="203">
        <v>2.4500000000000002</v>
      </c>
      <c r="AA74" s="203">
        <v>0.87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30.27</v>
      </c>
      <c r="AJ74" s="203">
        <v>0</v>
      </c>
      <c r="AK74" s="203">
        <v>14.33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9.99</v>
      </c>
      <c r="D75" s="203">
        <v>2.9</v>
      </c>
      <c r="E75" s="203">
        <v>0</v>
      </c>
      <c r="F75" s="203">
        <v>5</v>
      </c>
      <c r="G75" s="203">
        <v>16.32</v>
      </c>
      <c r="H75" s="203">
        <v>0</v>
      </c>
      <c r="I75" s="203">
        <v>20.51</v>
      </c>
      <c r="J75" s="203">
        <v>0.67</v>
      </c>
      <c r="K75" s="203">
        <v>2.95</v>
      </c>
      <c r="L75" s="203">
        <v>199.8</v>
      </c>
      <c r="M75" s="203">
        <v>0.87</v>
      </c>
      <c r="N75" s="203">
        <v>1.1499999999999999</v>
      </c>
      <c r="O75" s="203">
        <v>0</v>
      </c>
      <c r="P75" s="203">
        <v>1.2</v>
      </c>
      <c r="Q75" s="203">
        <v>4.66</v>
      </c>
      <c r="R75" s="203">
        <v>9.44</v>
      </c>
      <c r="S75" s="203">
        <v>0</v>
      </c>
      <c r="T75" s="203">
        <v>0</v>
      </c>
      <c r="U75" s="203">
        <v>1.35</v>
      </c>
      <c r="V75" s="203">
        <v>0.18</v>
      </c>
      <c r="W75" s="203">
        <v>3.94</v>
      </c>
      <c r="X75" s="203">
        <v>1.43</v>
      </c>
      <c r="Y75" s="203">
        <v>0</v>
      </c>
      <c r="Z75" s="203">
        <v>5.85</v>
      </c>
      <c r="AA75" s="203">
        <v>0.87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29.88</v>
      </c>
      <c r="AJ75" s="203">
        <v>0</v>
      </c>
      <c r="AK75" s="203">
        <v>14.33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9.99</v>
      </c>
      <c r="D76" s="203">
        <v>2.9</v>
      </c>
      <c r="E76" s="203">
        <v>0</v>
      </c>
      <c r="F76" s="203">
        <v>5</v>
      </c>
      <c r="G76" s="203">
        <v>16.32</v>
      </c>
      <c r="H76" s="203">
        <v>0</v>
      </c>
      <c r="I76" s="203">
        <v>20.51</v>
      </c>
      <c r="J76" s="203">
        <v>0.67</v>
      </c>
      <c r="K76" s="203">
        <v>2.95</v>
      </c>
      <c r="L76" s="203">
        <v>199.8</v>
      </c>
      <c r="M76" s="203">
        <v>0.87</v>
      </c>
      <c r="N76" s="203">
        <v>1.1499999999999999</v>
      </c>
      <c r="O76" s="203">
        <v>0</v>
      </c>
      <c r="P76" s="203">
        <v>1.2</v>
      </c>
      <c r="Q76" s="203">
        <v>4.66</v>
      </c>
      <c r="R76" s="203">
        <v>9.44</v>
      </c>
      <c r="S76" s="203">
        <v>0</v>
      </c>
      <c r="T76" s="203">
        <v>0</v>
      </c>
      <c r="U76" s="203">
        <v>1.35</v>
      </c>
      <c r="V76" s="203">
        <v>0.18</v>
      </c>
      <c r="W76" s="203">
        <v>3.94</v>
      </c>
      <c r="X76" s="203">
        <v>1.43</v>
      </c>
      <c r="Y76" s="203">
        <v>0</v>
      </c>
      <c r="Z76" s="203">
        <v>2.4500000000000002</v>
      </c>
      <c r="AA76" s="203">
        <v>0.87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29.88</v>
      </c>
      <c r="AJ76" s="203">
        <v>0</v>
      </c>
      <c r="AK76" s="203">
        <v>14.33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9.99</v>
      </c>
      <c r="D77" s="203">
        <v>2.9</v>
      </c>
      <c r="E77" s="203">
        <v>0</v>
      </c>
      <c r="F77" s="203">
        <v>5</v>
      </c>
      <c r="G77" s="203">
        <v>16.32</v>
      </c>
      <c r="H77" s="203">
        <v>0</v>
      </c>
      <c r="I77" s="203">
        <v>20.51</v>
      </c>
      <c r="J77" s="203">
        <v>0.67</v>
      </c>
      <c r="K77" s="203">
        <v>2.95</v>
      </c>
      <c r="L77" s="203">
        <v>199.8</v>
      </c>
      <c r="M77" s="203">
        <v>0.87</v>
      </c>
      <c r="N77" s="203">
        <v>1.1499999999999999</v>
      </c>
      <c r="O77" s="203">
        <v>0</v>
      </c>
      <c r="P77" s="203">
        <v>1.2</v>
      </c>
      <c r="Q77" s="203">
        <v>4.26</v>
      </c>
      <c r="R77" s="203">
        <v>8.59</v>
      </c>
      <c r="S77" s="203">
        <v>0</v>
      </c>
      <c r="T77" s="203">
        <v>0</v>
      </c>
      <c r="U77" s="203">
        <v>1.35</v>
      </c>
      <c r="V77" s="203">
        <v>0.18</v>
      </c>
      <c r="W77" s="203">
        <v>0.68</v>
      </c>
      <c r="X77" s="203">
        <v>1.43</v>
      </c>
      <c r="Y77" s="203">
        <v>0</v>
      </c>
      <c r="Z77" s="203">
        <v>2.4500000000000002</v>
      </c>
      <c r="AA77" s="203">
        <v>0.5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29.88</v>
      </c>
      <c r="AJ77" s="203">
        <v>0</v>
      </c>
      <c r="AK77" s="203">
        <v>14.33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9.99</v>
      </c>
      <c r="D78" s="203">
        <v>2.9</v>
      </c>
      <c r="E78" s="203">
        <v>0</v>
      </c>
      <c r="F78" s="203">
        <v>5</v>
      </c>
      <c r="G78" s="203">
        <v>16.32</v>
      </c>
      <c r="H78" s="203">
        <v>0</v>
      </c>
      <c r="I78" s="203">
        <v>20.51</v>
      </c>
      <c r="J78" s="203">
        <v>0.67</v>
      </c>
      <c r="K78" s="203">
        <v>2.95</v>
      </c>
      <c r="L78" s="203">
        <v>73.569999999999993</v>
      </c>
      <c r="M78" s="203">
        <v>0.87</v>
      </c>
      <c r="N78" s="203">
        <v>1.1499999999999999</v>
      </c>
      <c r="O78" s="203">
        <v>0</v>
      </c>
      <c r="P78" s="203">
        <v>1.2</v>
      </c>
      <c r="Q78" s="203">
        <v>0.21</v>
      </c>
      <c r="R78" s="203">
        <v>0.41</v>
      </c>
      <c r="S78" s="203">
        <v>0</v>
      </c>
      <c r="T78" s="203">
        <v>0</v>
      </c>
      <c r="U78" s="203">
        <v>1.35</v>
      </c>
      <c r="V78" s="203">
        <v>0.18</v>
      </c>
      <c r="W78" s="203">
        <v>0.68</v>
      </c>
      <c r="X78" s="203">
        <v>1.43</v>
      </c>
      <c r="Y78" s="203">
        <v>0</v>
      </c>
      <c r="Z78" s="203">
        <v>2.4500000000000002</v>
      </c>
      <c r="AA78" s="203">
        <v>0.5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29.88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9.99</v>
      </c>
      <c r="D79" s="203">
        <v>2.9</v>
      </c>
      <c r="E79" s="203">
        <v>0</v>
      </c>
      <c r="F79" s="203">
        <v>5</v>
      </c>
      <c r="G79" s="203">
        <v>16.32</v>
      </c>
      <c r="H79" s="203">
        <v>0</v>
      </c>
      <c r="I79" s="203">
        <v>20.51</v>
      </c>
      <c r="J79" s="203">
        <v>0.67</v>
      </c>
      <c r="K79" s="203">
        <v>2.95</v>
      </c>
      <c r="L79" s="203">
        <v>14.57</v>
      </c>
      <c r="M79" s="203">
        <v>0.87</v>
      </c>
      <c r="N79" s="203">
        <v>1.1499999999999999</v>
      </c>
      <c r="O79" s="203">
        <v>0</v>
      </c>
      <c r="P79" s="203">
        <v>1.2</v>
      </c>
      <c r="Q79" s="203">
        <v>0.21</v>
      </c>
      <c r="R79" s="203">
        <v>0.41</v>
      </c>
      <c r="S79" s="203">
        <v>0</v>
      </c>
      <c r="T79" s="203">
        <v>0</v>
      </c>
      <c r="U79" s="203">
        <v>1.35</v>
      </c>
      <c r="V79" s="203">
        <v>0.18</v>
      </c>
      <c r="W79" s="203">
        <v>0.68</v>
      </c>
      <c r="X79" s="203">
        <v>5.66</v>
      </c>
      <c r="Y79" s="203">
        <v>0</v>
      </c>
      <c r="Z79" s="203">
        <v>2.4500000000000002</v>
      </c>
      <c r="AA79" s="203">
        <v>0.87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29.88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9.99</v>
      </c>
      <c r="D80" s="203">
        <v>2.9</v>
      </c>
      <c r="E80" s="203">
        <v>0</v>
      </c>
      <c r="F80" s="203">
        <v>5</v>
      </c>
      <c r="G80" s="203">
        <v>16.32</v>
      </c>
      <c r="H80" s="203">
        <v>0</v>
      </c>
      <c r="I80" s="203">
        <v>20.51</v>
      </c>
      <c r="J80" s="203">
        <v>0.67</v>
      </c>
      <c r="K80" s="203">
        <v>2.95</v>
      </c>
      <c r="L80" s="203">
        <v>14.57</v>
      </c>
      <c r="M80" s="203">
        <v>0.87</v>
      </c>
      <c r="N80" s="203">
        <v>1.1499999999999999</v>
      </c>
      <c r="O80" s="203">
        <v>0</v>
      </c>
      <c r="P80" s="203">
        <v>1.2</v>
      </c>
      <c r="Q80" s="203">
        <v>0.21</v>
      </c>
      <c r="R80" s="203">
        <v>0.41</v>
      </c>
      <c r="S80" s="203">
        <v>0</v>
      </c>
      <c r="T80" s="203">
        <v>0</v>
      </c>
      <c r="U80" s="203">
        <v>1.35</v>
      </c>
      <c r="V80" s="203">
        <v>0.18</v>
      </c>
      <c r="W80" s="203">
        <v>0.68</v>
      </c>
      <c r="X80" s="203">
        <v>5.66</v>
      </c>
      <c r="Y80" s="203">
        <v>0</v>
      </c>
      <c r="Z80" s="203">
        <v>2.4500000000000002</v>
      </c>
      <c r="AA80" s="203">
        <v>0.87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29.88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9.99</v>
      </c>
      <c r="D81" s="203">
        <v>2.9</v>
      </c>
      <c r="E81" s="203">
        <v>0</v>
      </c>
      <c r="F81" s="203">
        <v>5</v>
      </c>
      <c r="G81" s="203">
        <v>16.32</v>
      </c>
      <c r="H81" s="203">
        <v>0</v>
      </c>
      <c r="I81" s="203">
        <v>20.51</v>
      </c>
      <c r="J81" s="203">
        <v>0.67</v>
      </c>
      <c r="K81" s="203">
        <v>2.95</v>
      </c>
      <c r="L81" s="203">
        <v>14.57</v>
      </c>
      <c r="M81" s="203">
        <v>0.87</v>
      </c>
      <c r="N81" s="203">
        <v>1.1499999999999999</v>
      </c>
      <c r="O81" s="203">
        <v>0</v>
      </c>
      <c r="P81" s="203">
        <v>1.2</v>
      </c>
      <c r="Q81" s="203">
        <v>0.21</v>
      </c>
      <c r="R81" s="203">
        <v>0.41</v>
      </c>
      <c r="S81" s="203">
        <v>0</v>
      </c>
      <c r="T81" s="203">
        <v>0</v>
      </c>
      <c r="U81" s="203">
        <v>1.35</v>
      </c>
      <c r="V81" s="203">
        <v>0.18</v>
      </c>
      <c r="W81" s="203">
        <v>0.68</v>
      </c>
      <c r="X81" s="203">
        <v>1.43</v>
      </c>
      <c r="Y81" s="203">
        <v>0</v>
      </c>
      <c r="Z81" s="203">
        <v>2.4500000000000002</v>
      </c>
      <c r="AA81" s="203">
        <v>0.87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29.88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9.99</v>
      </c>
      <c r="D82" s="203">
        <v>2.9</v>
      </c>
      <c r="E82" s="203">
        <v>0</v>
      </c>
      <c r="F82" s="203">
        <v>5</v>
      </c>
      <c r="G82" s="203">
        <v>16.32</v>
      </c>
      <c r="H82" s="203">
        <v>0</v>
      </c>
      <c r="I82" s="203">
        <v>20.51</v>
      </c>
      <c r="J82" s="203">
        <v>0.67</v>
      </c>
      <c r="K82" s="203">
        <v>2.95</v>
      </c>
      <c r="L82" s="203">
        <v>14.57</v>
      </c>
      <c r="M82" s="203">
        <v>0.87</v>
      </c>
      <c r="N82" s="203">
        <v>1.1499999999999999</v>
      </c>
      <c r="O82" s="203">
        <v>0</v>
      </c>
      <c r="P82" s="203">
        <v>1.2</v>
      </c>
      <c r="Q82" s="203">
        <v>0.21</v>
      </c>
      <c r="R82" s="203">
        <v>0.41</v>
      </c>
      <c r="S82" s="203">
        <v>0</v>
      </c>
      <c r="T82" s="203">
        <v>0</v>
      </c>
      <c r="U82" s="203">
        <v>1.35</v>
      </c>
      <c r="V82" s="203">
        <v>0.18</v>
      </c>
      <c r="W82" s="203">
        <v>0.68</v>
      </c>
      <c r="X82" s="203">
        <v>1.43</v>
      </c>
      <c r="Y82" s="203">
        <v>0</v>
      </c>
      <c r="Z82" s="203">
        <v>2.4500000000000002</v>
      </c>
      <c r="AA82" s="203">
        <v>0.87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29.88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9.99</v>
      </c>
      <c r="D83" s="203">
        <v>2.9</v>
      </c>
      <c r="E83" s="203">
        <v>0</v>
      </c>
      <c r="F83" s="203">
        <v>5</v>
      </c>
      <c r="G83" s="203">
        <v>16.32</v>
      </c>
      <c r="H83" s="203">
        <v>0</v>
      </c>
      <c r="I83" s="203">
        <v>20.51</v>
      </c>
      <c r="J83" s="203">
        <v>0.67</v>
      </c>
      <c r="K83" s="203">
        <v>2.95</v>
      </c>
      <c r="L83" s="203">
        <v>14.57</v>
      </c>
      <c r="M83" s="203">
        <v>0.87</v>
      </c>
      <c r="N83" s="203">
        <v>1.1499999999999999</v>
      </c>
      <c r="O83" s="203">
        <v>0</v>
      </c>
      <c r="P83" s="203">
        <v>1.2</v>
      </c>
      <c r="Q83" s="203">
        <v>0.21</v>
      </c>
      <c r="R83" s="203">
        <v>0.41</v>
      </c>
      <c r="S83" s="203">
        <v>0</v>
      </c>
      <c r="T83" s="203">
        <v>0</v>
      </c>
      <c r="U83" s="203">
        <v>1.35</v>
      </c>
      <c r="V83" s="203">
        <v>0.18</v>
      </c>
      <c r="W83" s="203">
        <v>0.68</v>
      </c>
      <c r="X83" s="203">
        <v>8.06</v>
      </c>
      <c r="Y83" s="203">
        <v>0</v>
      </c>
      <c r="Z83" s="203">
        <v>2.4500000000000002</v>
      </c>
      <c r="AA83" s="203">
        <v>0.87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29.88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9.99</v>
      </c>
      <c r="D84" s="203">
        <v>2.9</v>
      </c>
      <c r="E84" s="203">
        <v>0</v>
      </c>
      <c r="F84" s="203">
        <v>5</v>
      </c>
      <c r="G84" s="203">
        <v>16.32</v>
      </c>
      <c r="H84" s="203">
        <v>0</v>
      </c>
      <c r="I84" s="203">
        <v>20.51</v>
      </c>
      <c r="J84" s="203">
        <v>0.67</v>
      </c>
      <c r="K84" s="203">
        <v>2.95</v>
      </c>
      <c r="L84" s="203">
        <v>14.57</v>
      </c>
      <c r="M84" s="203">
        <v>0.87</v>
      </c>
      <c r="N84" s="203">
        <v>1.1499999999999999</v>
      </c>
      <c r="O84" s="203">
        <v>0</v>
      </c>
      <c r="P84" s="203">
        <v>1.2</v>
      </c>
      <c r="Q84" s="203">
        <v>0.21</v>
      </c>
      <c r="R84" s="203">
        <v>0.41</v>
      </c>
      <c r="S84" s="203">
        <v>0</v>
      </c>
      <c r="T84" s="203">
        <v>0</v>
      </c>
      <c r="U84" s="203">
        <v>1.35</v>
      </c>
      <c r="V84" s="203">
        <v>0.18</v>
      </c>
      <c r="W84" s="203">
        <v>0.68</v>
      </c>
      <c r="X84" s="203">
        <v>8.06</v>
      </c>
      <c r="Y84" s="203">
        <v>0</v>
      </c>
      <c r="Z84" s="203">
        <v>2.4500000000000002</v>
      </c>
      <c r="AA84" s="203">
        <v>0.87</v>
      </c>
      <c r="AB84" s="203">
        <v>0</v>
      </c>
      <c r="AC84" s="203">
        <v>15.78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32.090000000000003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9.99</v>
      </c>
      <c r="D85" s="203">
        <v>2.9</v>
      </c>
      <c r="E85" s="203">
        <v>0</v>
      </c>
      <c r="F85" s="203">
        <v>5</v>
      </c>
      <c r="G85" s="203">
        <v>16.32</v>
      </c>
      <c r="H85" s="203">
        <v>0</v>
      </c>
      <c r="I85" s="203">
        <v>20.51</v>
      </c>
      <c r="J85" s="203">
        <v>0.67</v>
      </c>
      <c r="K85" s="203">
        <v>2.95</v>
      </c>
      <c r="L85" s="203">
        <v>14.57</v>
      </c>
      <c r="M85" s="203">
        <v>0.87</v>
      </c>
      <c r="N85" s="203">
        <v>1.1499999999999999</v>
      </c>
      <c r="O85" s="203">
        <v>0</v>
      </c>
      <c r="P85" s="203">
        <v>1.2</v>
      </c>
      <c r="Q85" s="203">
        <v>0.21</v>
      </c>
      <c r="R85" s="203">
        <v>0.41</v>
      </c>
      <c r="S85" s="203">
        <v>0</v>
      </c>
      <c r="T85" s="203">
        <v>0</v>
      </c>
      <c r="U85" s="203">
        <v>1.34</v>
      </c>
      <c r="V85" s="203">
        <v>0.18</v>
      </c>
      <c r="W85" s="203">
        <v>0.68</v>
      </c>
      <c r="X85" s="203">
        <v>8.06</v>
      </c>
      <c r="Y85" s="203">
        <v>0</v>
      </c>
      <c r="Z85" s="203">
        <v>2.4500000000000002</v>
      </c>
      <c r="AA85" s="203">
        <v>0.87</v>
      </c>
      <c r="AB85" s="203">
        <v>0</v>
      </c>
      <c r="AC85" s="203">
        <v>15.78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32.299999999999997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9.99</v>
      </c>
      <c r="D86" s="203">
        <v>2.9</v>
      </c>
      <c r="E86" s="203">
        <v>0</v>
      </c>
      <c r="F86" s="203">
        <v>5</v>
      </c>
      <c r="G86" s="203">
        <v>16.32</v>
      </c>
      <c r="H86" s="203">
        <v>0</v>
      </c>
      <c r="I86" s="203">
        <v>20.51</v>
      </c>
      <c r="J86" s="203">
        <v>0.67</v>
      </c>
      <c r="K86" s="203">
        <v>2.95</v>
      </c>
      <c r="L86" s="203">
        <v>14.57</v>
      </c>
      <c r="M86" s="203">
        <v>0.87</v>
      </c>
      <c r="N86" s="203">
        <v>1.1499999999999999</v>
      </c>
      <c r="O86" s="203">
        <v>0</v>
      </c>
      <c r="P86" s="203">
        <v>1.2</v>
      </c>
      <c r="Q86" s="203">
        <v>0.21</v>
      </c>
      <c r="R86" s="203">
        <v>0.41</v>
      </c>
      <c r="S86" s="203">
        <v>0</v>
      </c>
      <c r="T86" s="203">
        <v>0</v>
      </c>
      <c r="U86" s="203">
        <v>1.34</v>
      </c>
      <c r="V86" s="203">
        <v>0.18</v>
      </c>
      <c r="W86" s="203">
        <v>0.68</v>
      </c>
      <c r="X86" s="203">
        <v>8.06</v>
      </c>
      <c r="Y86" s="203">
        <v>0</v>
      </c>
      <c r="Z86" s="203">
        <v>2.4500000000000002</v>
      </c>
      <c r="AA86" s="203">
        <v>0.87</v>
      </c>
      <c r="AB86" s="203">
        <v>0</v>
      </c>
      <c r="AC86" s="203">
        <v>15.78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32.090000000000003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9.99</v>
      </c>
      <c r="D87" s="203">
        <v>2.9</v>
      </c>
      <c r="E87" s="203">
        <v>0</v>
      </c>
      <c r="F87" s="203">
        <v>5</v>
      </c>
      <c r="G87" s="203">
        <v>16.32</v>
      </c>
      <c r="H87" s="203">
        <v>0</v>
      </c>
      <c r="I87" s="203">
        <v>20.51</v>
      </c>
      <c r="J87" s="203">
        <v>0.67</v>
      </c>
      <c r="K87" s="203">
        <v>2.95</v>
      </c>
      <c r="L87" s="203">
        <v>14.57</v>
      </c>
      <c r="M87" s="203">
        <v>0.87</v>
      </c>
      <c r="N87" s="203">
        <v>1.1499999999999999</v>
      </c>
      <c r="O87" s="203">
        <v>0</v>
      </c>
      <c r="P87" s="203">
        <v>1.2</v>
      </c>
      <c r="Q87" s="203">
        <v>0.21</v>
      </c>
      <c r="R87" s="203">
        <v>0.41</v>
      </c>
      <c r="S87" s="203">
        <v>0</v>
      </c>
      <c r="T87" s="203">
        <v>0</v>
      </c>
      <c r="U87" s="203">
        <v>1.34</v>
      </c>
      <c r="V87" s="203">
        <v>0.18</v>
      </c>
      <c r="W87" s="203">
        <v>0.68</v>
      </c>
      <c r="X87" s="203">
        <v>8.06</v>
      </c>
      <c r="Y87" s="203">
        <v>0</v>
      </c>
      <c r="Z87" s="203">
        <v>2.4500000000000002</v>
      </c>
      <c r="AA87" s="203">
        <v>0.87</v>
      </c>
      <c r="AB87" s="203">
        <v>0</v>
      </c>
      <c r="AC87" s="203">
        <v>15.78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32.36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9.99</v>
      </c>
      <c r="D88" s="203">
        <v>2.9</v>
      </c>
      <c r="E88" s="203">
        <v>0</v>
      </c>
      <c r="F88" s="203">
        <v>5</v>
      </c>
      <c r="G88" s="203">
        <v>16.32</v>
      </c>
      <c r="H88" s="203">
        <v>0</v>
      </c>
      <c r="I88" s="203">
        <v>20.51</v>
      </c>
      <c r="J88" s="203">
        <v>0.67</v>
      </c>
      <c r="K88" s="203">
        <v>2.95</v>
      </c>
      <c r="L88" s="203">
        <v>14.57</v>
      </c>
      <c r="M88" s="203">
        <v>0.87</v>
      </c>
      <c r="N88" s="203">
        <v>1.1499999999999999</v>
      </c>
      <c r="O88" s="203">
        <v>0</v>
      </c>
      <c r="P88" s="203">
        <v>1.2</v>
      </c>
      <c r="Q88" s="203">
        <v>0.21</v>
      </c>
      <c r="R88" s="203">
        <v>0.41</v>
      </c>
      <c r="S88" s="203">
        <v>0</v>
      </c>
      <c r="T88" s="203">
        <v>0</v>
      </c>
      <c r="U88" s="203">
        <v>1.34</v>
      </c>
      <c r="V88" s="203">
        <v>0.18</v>
      </c>
      <c r="W88" s="203">
        <v>0.68</v>
      </c>
      <c r="X88" s="203">
        <v>8.06</v>
      </c>
      <c r="Y88" s="203">
        <v>0</v>
      </c>
      <c r="Z88" s="203">
        <v>2.4500000000000002</v>
      </c>
      <c r="AA88" s="203">
        <v>0.87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30.27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9.99</v>
      </c>
      <c r="D89" s="203">
        <v>2.9</v>
      </c>
      <c r="E89" s="203">
        <v>0</v>
      </c>
      <c r="F89" s="203">
        <v>5</v>
      </c>
      <c r="G89" s="203">
        <v>16.32</v>
      </c>
      <c r="H89" s="203">
        <v>0</v>
      </c>
      <c r="I89" s="203">
        <v>20.51</v>
      </c>
      <c r="J89" s="203">
        <v>0.67</v>
      </c>
      <c r="K89" s="203">
        <v>2.95</v>
      </c>
      <c r="L89" s="203">
        <v>14.57</v>
      </c>
      <c r="M89" s="203">
        <v>0.87</v>
      </c>
      <c r="N89" s="203">
        <v>1.1499999999999999</v>
      </c>
      <c r="O89" s="203">
        <v>0</v>
      </c>
      <c r="P89" s="203">
        <v>1.2</v>
      </c>
      <c r="Q89" s="203">
        <v>0.21</v>
      </c>
      <c r="R89" s="203">
        <v>0.41</v>
      </c>
      <c r="S89" s="203">
        <v>0</v>
      </c>
      <c r="T89" s="203">
        <v>0</v>
      </c>
      <c r="U89" s="203">
        <v>1.34</v>
      </c>
      <c r="V89" s="203">
        <v>0.18</v>
      </c>
      <c r="W89" s="203">
        <v>0.62</v>
      </c>
      <c r="X89" s="203">
        <v>5.19</v>
      </c>
      <c r="Y89" s="203">
        <v>0</v>
      </c>
      <c r="Z89" s="203">
        <v>2.4500000000000002</v>
      </c>
      <c r="AA89" s="203">
        <v>0.87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30.27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9.99</v>
      </c>
      <c r="D90" s="203">
        <v>2.9</v>
      </c>
      <c r="E90" s="203">
        <v>0</v>
      </c>
      <c r="F90" s="203">
        <v>5</v>
      </c>
      <c r="G90" s="203">
        <v>16.32</v>
      </c>
      <c r="H90" s="203">
        <v>0</v>
      </c>
      <c r="I90" s="203">
        <v>20.51</v>
      </c>
      <c r="J90" s="203">
        <v>0.67</v>
      </c>
      <c r="K90" s="203">
        <v>2.95</v>
      </c>
      <c r="L90" s="203">
        <v>14.57</v>
      </c>
      <c r="M90" s="203">
        <v>0.87</v>
      </c>
      <c r="N90" s="203">
        <v>1.1499999999999999</v>
      </c>
      <c r="O90" s="203">
        <v>0</v>
      </c>
      <c r="P90" s="203">
        <v>1.2</v>
      </c>
      <c r="Q90" s="203">
        <v>0.21</v>
      </c>
      <c r="R90" s="203">
        <v>0.41</v>
      </c>
      <c r="S90" s="203">
        <v>0</v>
      </c>
      <c r="T90" s="203">
        <v>0</v>
      </c>
      <c r="U90" s="203">
        <v>1.34</v>
      </c>
      <c r="V90" s="203">
        <v>0.18</v>
      </c>
      <c r="W90" s="203">
        <v>0.62</v>
      </c>
      <c r="X90" s="203">
        <v>5.19</v>
      </c>
      <c r="Y90" s="203">
        <v>0</v>
      </c>
      <c r="Z90" s="203">
        <v>2.4500000000000002</v>
      </c>
      <c r="AA90" s="203">
        <v>0.87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30.27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9.99</v>
      </c>
      <c r="D91" s="203">
        <v>2.9</v>
      </c>
      <c r="E91" s="203">
        <v>0</v>
      </c>
      <c r="F91" s="203">
        <v>5</v>
      </c>
      <c r="G91" s="203">
        <v>16.32</v>
      </c>
      <c r="H91" s="203">
        <v>0</v>
      </c>
      <c r="I91" s="203">
        <v>20.51</v>
      </c>
      <c r="J91" s="203">
        <v>0.67</v>
      </c>
      <c r="K91" s="203">
        <v>2.95</v>
      </c>
      <c r="L91" s="203">
        <v>14.57</v>
      </c>
      <c r="M91" s="203">
        <v>0.87</v>
      </c>
      <c r="N91" s="203">
        <v>1.1499999999999999</v>
      </c>
      <c r="O91" s="203">
        <v>0</v>
      </c>
      <c r="P91" s="203">
        <v>1.2</v>
      </c>
      <c r="Q91" s="203">
        <v>0.21</v>
      </c>
      <c r="R91" s="203">
        <v>0.41</v>
      </c>
      <c r="S91" s="203">
        <v>0</v>
      </c>
      <c r="T91" s="203">
        <v>0</v>
      </c>
      <c r="U91" s="203">
        <v>1.34</v>
      </c>
      <c r="V91" s="203">
        <v>0.18</v>
      </c>
      <c r="W91" s="203">
        <v>0.62</v>
      </c>
      <c r="X91" s="203">
        <v>1.43</v>
      </c>
      <c r="Y91" s="203">
        <v>0</v>
      </c>
      <c r="Z91" s="203">
        <v>2.4500000000000002</v>
      </c>
      <c r="AA91" s="203">
        <v>0.87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30.27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9.99</v>
      </c>
      <c r="D92" s="203">
        <v>2.9</v>
      </c>
      <c r="E92" s="203">
        <v>0</v>
      </c>
      <c r="F92" s="203">
        <v>5</v>
      </c>
      <c r="G92" s="203">
        <v>16.32</v>
      </c>
      <c r="H92" s="203">
        <v>0</v>
      </c>
      <c r="I92" s="203">
        <v>20.51</v>
      </c>
      <c r="J92" s="203">
        <v>0.67</v>
      </c>
      <c r="K92" s="203">
        <v>2.95</v>
      </c>
      <c r="L92" s="203">
        <v>14.57</v>
      </c>
      <c r="M92" s="203">
        <v>0.87</v>
      </c>
      <c r="N92" s="203">
        <v>1.1499999999999999</v>
      </c>
      <c r="O92" s="203">
        <v>0</v>
      </c>
      <c r="P92" s="203">
        <v>1.2</v>
      </c>
      <c r="Q92" s="203">
        <v>0.21</v>
      </c>
      <c r="R92" s="203">
        <v>0.41</v>
      </c>
      <c r="S92" s="203">
        <v>0</v>
      </c>
      <c r="T92" s="203">
        <v>0</v>
      </c>
      <c r="U92" s="203">
        <v>1.34</v>
      </c>
      <c r="V92" s="203">
        <v>0.18</v>
      </c>
      <c r="W92" s="203">
        <v>0.62</v>
      </c>
      <c r="X92" s="203">
        <v>1.43</v>
      </c>
      <c r="Y92" s="203">
        <v>0</v>
      </c>
      <c r="Z92" s="203">
        <v>2.4500000000000002</v>
      </c>
      <c r="AA92" s="203">
        <v>0.87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30.27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10.050000000000001</v>
      </c>
      <c r="D93" s="203">
        <v>2.9</v>
      </c>
      <c r="E93" s="203">
        <v>0</v>
      </c>
      <c r="F93" s="203">
        <v>5</v>
      </c>
      <c r="G93" s="203">
        <v>16.32</v>
      </c>
      <c r="H93" s="203">
        <v>0</v>
      </c>
      <c r="I93" s="203">
        <v>20.51</v>
      </c>
      <c r="J93" s="203">
        <v>0.67</v>
      </c>
      <c r="K93" s="203">
        <v>2.95</v>
      </c>
      <c r="L93" s="203">
        <v>73.569999999999993</v>
      </c>
      <c r="M93" s="203">
        <v>0.87</v>
      </c>
      <c r="N93" s="203">
        <v>1.1499999999999999</v>
      </c>
      <c r="O93" s="203">
        <v>0</v>
      </c>
      <c r="P93" s="203">
        <v>1.2</v>
      </c>
      <c r="Q93" s="203">
        <v>0.21</v>
      </c>
      <c r="R93" s="203">
        <v>0.41</v>
      </c>
      <c r="S93" s="203">
        <v>0</v>
      </c>
      <c r="T93" s="203">
        <v>0</v>
      </c>
      <c r="U93" s="203">
        <v>1.34</v>
      </c>
      <c r="V93" s="203">
        <v>0.18</v>
      </c>
      <c r="W93" s="203">
        <v>0.62</v>
      </c>
      <c r="X93" s="203">
        <v>1.43</v>
      </c>
      <c r="Y93" s="203">
        <v>0</v>
      </c>
      <c r="Z93" s="203">
        <v>2.4500000000000002</v>
      </c>
      <c r="AA93" s="203">
        <v>0.87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30.27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10.050000000000001</v>
      </c>
      <c r="D94" s="203">
        <v>2.9</v>
      </c>
      <c r="E94" s="203">
        <v>0</v>
      </c>
      <c r="F94" s="203">
        <v>5</v>
      </c>
      <c r="G94" s="203">
        <v>16.32</v>
      </c>
      <c r="H94" s="203">
        <v>0</v>
      </c>
      <c r="I94" s="203">
        <v>20.51</v>
      </c>
      <c r="J94" s="203">
        <v>0.67</v>
      </c>
      <c r="K94" s="203">
        <v>2.95</v>
      </c>
      <c r="L94" s="203">
        <v>92.94</v>
      </c>
      <c r="M94" s="203">
        <v>0.87</v>
      </c>
      <c r="N94" s="203">
        <v>1.1499999999999999</v>
      </c>
      <c r="O94" s="203">
        <v>0</v>
      </c>
      <c r="P94" s="203">
        <v>1.2</v>
      </c>
      <c r="Q94" s="203">
        <v>0.21</v>
      </c>
      <c r="R94" s="203">
        <v>0.41</v>
      </c>
      <c r="S94" s="203">
        <v>0</v>
      </c>
      <c r="T94" s="203">
        <v>0</v>
      </c>
      <c r="U94" s="203">
        <v>1.34</v>
      </c>
      <c r="V94" s="203">
        <v>0.18</v>
      </c>
      <c r="W94" s="203">
        <v>0.62</v>
      </c>
      <c r="X94" s="203">
        <v>1.43</v>
      </c>
      <c r="Y94" s="203">
        <v>0</v>
      </c>
      <c r="Z94" s="203">
        <v>2.4500000000000002</v>
      </c>
      <c r="AA94" s="203">
        <v>0.87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30.27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10.050000000000001</v>
      </c>
      <c r="D95" s="203">
        <v>2.9</v>
      </c>
      <c r="E95" s="203">
        <v>0</v>
      </c>
      <c r="F95" s="203">
        <v>5</v>
      </c>
      <c r="G95" s="203">
        <v>16.32</v>
      </c>
      <c r="H95" s="203">
        <v>0</v>
      </c>
      <c r="I95" s="203">
        <v>20.51</v>
      </c>
      <c r="J95" s="203">
        <v>0.67</v>
      </c>
      <c r="K95" s="203">
        <v>2.95</v>
      </c>
      <c r="L95" s="203">
        <v>92.94</v>
      </c>
      <c r="M95" s="203">
        <v>0.87</v>
      </c>
      <c r="N95" s="203">
        <v>1.1499999999999999</v>
      </c>
      <c r="O95" s="203">
        <v>0</v>
      </c>
      <c r="P95" s="203">
        <v>1.2</v>
      </c>
      <c r="Q95" s="203">
        <v>0.21</v>
      </c>
      <c r="R95" s="203">
        <v>0.41</v>
      </c>
      <c r="S95" s="203">
        <v>0</v>
      </c>
      <c r="T95" s="203">
        <v>0</v>
      </c>
      <c r="U95" s="203">
        <v>1.34</v>
      </c>
      <c r="V95" s="203">
        <v>0.18</v>
      </c>
      <c r="W95" s="203">
        <v>0.62</v>
      </c>
      <c r="X95" s="203">
        <v>1.43</v>
      </c>
      <c r="Y95" s="203">
        <v>0</v>
      </c>
      <c r="Z95" s="203">
        <v>2.4500000000000002</v>
      </c>
      <c r="AA95" s="203">
        <v>0.87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30.27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10.050000000000001</v>
      </c>
      <c r="D96" s="203">
        <v>2.9</v>
      </c>
      <c r="E96" s="203">
        <v>0</v>
      </c>
      <c r="F96" s="203">
        <v>5</v>
      </c>
      <c r="G96" s="203">
        <v>16.32</v>
      </c>
      <c r="H96" s="203">
        <v>0</v>
      </c>
      <c r="I96" s="203">
        <v>20.51</v>
      </c>
      <c r="J96" s="203">
        <v>0.67</v>
      </c>
      <c r="K96" s="203">
        <v>2.95</v>
      </c>
      <c r="L96" s="203">
        <v>170.41</v>
      </c>
      <c r="M96" s="203">
        <v>0.87</v>
      </c>
      <c r="N96" s="203">
        <v>1.1499999999999999</v>
      </c>
      <c r="O96" s="203">
        <v>0</v>
      </c>
      <c r="P96" s="203">
        <v>1.2</v>
      </c>
      <c r="Q96" s="203">
        <v>0.21</v>
      </c>
      <c r="R96" s="203">
        <v>0.41</v>
      </c>
      <c r="S96" s="203">
        <v>0</v>
      </c>
      <c r="T96" s="203">
        <v>0</v>
      </c>
      <c r="U96" s="203">
        <v>1.34</v>
      </c>
      <c r="V96" s="203">
        <v>0.18</v>
      </c>
      <c r="W96" s="203">
        <v>0.62</v>
      </c>
      <c r="X96" s="203">
        <v>1.43</v>
      </c>
      <c r="Y96" s="203">
        <v>0</v>
      </c>
      <c r="Z96" s="203">
        <v>2.4500000000000002</v>
      </c>
      <c r="AA96" s="203">
        <v>0.87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30.27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10.050000000000001</v>
      </c>
      <c r="D97" s="203">
        <v>2.9</v>
      </c>
      <c r="E97" s="203">
        <v>0</v>
      </c>
      <c r="F97" s="203">
        <v>5</v>
      </c>
      <c r="G97" s="203">
        <v>16.32</v>
      </c>
      <c r="H97" s="203">
        <v>0</v>
      </c>
      <c r="I97" s="203">
        <v>20.51</v>
      </c>
      <c r="J97" s="203">
        <v>0.67</v>
      </c>
      <c r="K97" s="203">
        <v>2.95</v>
      </c>
      <c r="L97" s="203">
        <v>170.41</v>
      </c>
      <c r="M97" s="203">
        <v>0.87</v>
      </c>
      <c r="N97" s="203">
        <v>1.1499999999999999</v>
      </c>
      <c r="O97" s="203">
        <v>0</v>
      </c>
      <c r="P97" s="203">
        <v>1.2</v>
      </c>
      <c r="Q97" s="203">
        <v>0.21</v>
      </c>
      <c r="R97" s="203">
        <v>0.41</v>
      </c>
      <c r="S97" s="203">
        <v>0</v>
      </c>
      <c r="T97" s="203">
        <v>0</v>
      </c>
      <c r="U97" s="203">
        <v>1.34</v>
      </c>
      <c r="V97" s="203">
        <v>0.18</v>
      </c>
      <c r="W97" s="203">
        <v>0.62</v>
      </c>
      <c r="X97" s="203">
        <v>1.43</v>
      </c>
      <c r="Y97" s="203">
        <v>0</v>
      </c>
      <c r="Z97" s="203">
        <v>2.4500000000000002</v>
      </c>
      <c r="AA97" s="203">
        <v>0.87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30.27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10.050000000000001</v>
      </c>
      <c r="D98" s="203">
        <v>2.9</v>
      </c>
      <c r="E98" s="203">
        <v>0</v>
      </c>
      <c r="F98" s="203">
        <v>5</v>
      </c>
      <c r="G98" s="203">
        <v>16.32</v>
      </c>
      <c r="H98" s="203">
        <v>0</v>
      </c>
      <c r="I98" s="203">
        <v>20.51</v>
      </c>
      <c r="J98" s="203">
        <v>0.67</v>
      </c>
      <c r="K98" s="203">
        <v>2.95</v>
      </c>
      <c r="L98" s="203">
        <v>170.41</v>
      </c>
      <c r="M98" s="203">
        <v>0.87</v>
      </c>
      <c r="N98" s="203">
        <v>1.1499999999999999</v>
      </c>
      <c r="O98" s="203">
        <v>0</v>
      </c>
      <c r="P98" s="203">
        <v>1.2</v>
      </c>
      <c r="Q98" s="203">
        <v>0.21</v>
      </c>
      <c r="R98" s="203">
        <v>0.41</v>
      </c>
      <c r="S98" s="203">
        <v>0</v>
      </c>
      <c r="T98" s="203">
        <v>0</v>
      </c>
      <c r="U98" s="203">
        <v>1.34</v>
      </c>
      <c r="V98" s="203">
        <v>0.18</v>
      </c>
      <c r="W98" s="203">
        <v>0.62</v>
      </c>
      <c r="X98" s="203">
        <v>1.43</v>
      </c>
      <c r="Y98" s="203">
        <v>0</v>
      </c>
      <c r="Z98" s="203">
        <v>4.83</v>
      </c>
      <c r="AA98" s="203">
        <v>0.87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30.27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0.24145</v>
      </c>
      <c r="D99">
        <f t="shared" si="0"/>
        <v>6.9600000000000037E-2</v>
      </c>
      <c r="E99">
        <f t="shared" si="0"/>
        <v>0</v>
      </c>
      <c r="F99">
        <f t="shared" si="0"/>
        <v>0.12</v>
      </c>
      <c r="G99">
        <f t="shared" si="0"/>
        <v>0.39167999999999986</v>
      </c>
      <c r="H99">
        <f t="shared" si="0"/>
        <v>0</v>
      </c>
      <c r="I99">
        <f t="shared" si="0"/>
        <v>0.49223999999999984</v>
      </c>
      <c r="J99">
        <f t="shared" si="0"/>
        <v>1.6080000000000032E-2</v>
      </c>
      <c r="K99">
        <f t="shared" si="0"/>
        <v>7.0799999999999863E-2</v>
      </c>
      <c r="L99">
        <f t="shared" si="0"/>
        <v>3.1756224999999998</v>
      </c>
      <c r="M99">
        <f t="shared" si="0"/>
        <v>2.0880000000000006E-2</v>
      </c>
      <c r="N99">
        <f t="shared" si="0"/>
        <v>2.7600000000000045E-2</v>
      </c>
      <c r="O99">
        <f t="shared" si="0"/>
        <v>0</v>
      </c>
      <c r="P99">
        <f t="shared" si="0"/>
        <v>2.8800000000000048E-2</v>
      </c>
      <c r="Q99">
        <f t="shared" si="0"/>
        <v>6.3145000000000034E-2</v>
      </c>
      <c r="R99">
        <f t="shared" si="0"/>
        <v>0.13545499999999988</v>
      </c>
      <c r="S99">
        <f t="shared" si="0"/>
        <v>0</v>
      </c>
      <c r="T99">
        <f t="shared" si="0"/>
        <v>0</v>
      </c>
      <c r="U99">
        <f t="shared" si="0"/>
        <v>3.6644999999999955E-2</v>
      </c>
      <c r="V99">
        <f t="shared" si="0"/>
        <v>5.0017500000000013E-2</v>
      </c>
      <c r="W99">
        <f t="shared" si="0"/>
        <v>4.5590000000000019E-2</v>
      </c>
      <c r="X99">
        <f t="shared" si="0"/>
        <v>0.12776000000000015</v>
      </c>
      <c r="Y99">
        <f t="shared" si="0"/>
        <v>0</v>
      </c>
      <c r="Z99">
        <f t="shared" si="0"/>
        <v>0.22111750000000038</v>
      </c>
      <c r="AA99">
        <f t="shared" si="0"/>
        <v>0.22564749999999997</v>
      </c>
      <c r="AB99">
        <f t="shared" si="0"/>
        <v>0</v>
      </c>
      <c r="AC99">
        <f t="shared" si="0"/>
        <v>0.3151899999999998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0.73872250000000039</v>
      </c>
      <c r="AJ99">
        <f t="shared" si="0"/>
        <v>0</v>
      </c>
      <c r="AK99">
        <f t="shared" si="0"/>
        <v>0.24002999999999985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4.6762500000000058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-18</v>
      </c>
      <c r="G20" s="124">
        <v>-18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18</v>
      </c>
      <c r="AF20" s="124">
        <v>0</v>
      </c>
      <c r="AG20" s="124">
        <v>0</v>
      </c>
      <c r="AH20" s="124">
        <v>0</v>
      </c>
      <c r="AI20" s="124">
        <v>18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18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-18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180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180</v>
      </c>
      <c r="DF20" s="123">
        <f t="shared" si="31"/>
        <v>18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-18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-12</v>
      </c>
      <c r="G22" s="124">
        <v>-12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12</v>
      </c>
      <c r="AF22" s="124">
        <v>0</v>
      </c>
      <c r="AG22" s="124">
        <v>0</v>
      </c>
      <c r="AH22" s="124">
        <v>0</v>
      </c>
      <c r="AI22" s="124">
        <v>12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12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-12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120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120</v>
      </c>
      <c r="DF22" s="123">
        <f t="shared" si="31"/>
        <v>12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-12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-65</v>
      </c>
      <c r="D72" s="124">
        <v>0</v>
      </c>
      <c r="E72" s="124">
        <v>0</v>
      </c>
      <c r="F72" s="124">
        <v>0</v>
      </c>
      <c r="G72" s="124">
        <v>-65</v>
      </c>
      <c r="H72" s="118"/>
      <c r="I72" s="33">
        <v>70</v>
      </c>
      <c r="J72" s="124">
        <v>65</v>
      </c>
      <c r="K72" s="124">
        <v>0</v>
      </c>
      <c r="L72" s="124">
        <v>0</v>
      </c>
      <c r="M72" s="124">
        <v>0</v>
      </c>
      <c r="N72" s="124">
        <v>65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65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-65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650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650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65</v>
      </c>
      <c r="DG72" s="123">
        <f t="shared" si="60"/>
        <v>-65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-55</v>
      </c>
      <c r="D73" s="124">
        <v>0</v>
      </c>
      <c r="E73" s="124">
        <v>0</v>
      </c>
      <c r="F73" s="124">
        <v>0</v>
      </c>
      <c r="G73" s="124">
        <v>-55</v>
      </c>
      <c r="H73" s="118"/>
      <c r="I73" s="33">
        <v>71</v>
      </c>
      <c r="J73" s="124">
        <v>55</v>
      </c>
      <c r="K73" s="124">
        <v>0</v>
      </c>
      <c r="L73" s="124">
        <v>0</v>
      </c>
      <c r="M73" s="124">
        <v>0</v>
      </c>
      <c r="N73" s="124">
        <v>55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55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-55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550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550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55</v>
      </c>
      <c r="DG73" s="123">
        <f t="shared" si="60"/>
        <v>-55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-45</v>
      </c>
      <c r="D74" s="124">
        <v>0</v>
      </c>
      <c r="E74" s="124">
        <v>0</v>
      </c>
      <c r="F74" s="124">
        <v>0</v>
      </c>
      <c r="G74" s="124">
        <v>-45</v>
      </c>
      <c r="H74" s="118"/>
      <c r="I74" s="33">
        <v>72</v>
      </c>
      <c r="J74" s="124">
        <v>45</v>
      </c>
      <c r="K74" s="124">
        <v>0</v>
      </c>
      <c r="L74" s="124">
        <v>0</v>
      </c>
      <c r="M74" s="124">
        <v>0</v>
      </c>
      <c r="N74" s="124">
        <v>45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45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-45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450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450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45</v>
      </c>
      <c r="DG74" s="123">
        <f t="shared" si="60"/>
        <v>-45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-2.964</v>
      </c>
      <c r="D76" s="124">
        <v>0</v>
      </c>
      <c r="E76" s="124">
        <v>0</v>
      </c>
      <c r="F76" s="124">
        <v>-4.0359999999999996</v>
      </c>
      <c r="G76" s="124">
        <v>-7</v>
      </c>
      <c r="H76" s="118"/>
      <c r="I76" s="33">
        <v>74</v>
      </c>
      <c r="J76" s="124">
        <v>2.964</v>
      </c>
      <c r="K76" s="124">
        <v>0</v>
      </c>
      <c r="L76" s="124">
        <v>0</v>
      </c>
      <c r="M76" s="124">
        <v>0</v>
      </c>
      <c r="N76" s="124">
        <v>2.964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4.0359999999999996</v>
      </c>
      <c r="AF76" s="124">
        <v>0</v>
      </c>
      <c r="AG76" s="124">
        <v>0</v>
      </c>
      <c r="AH76" s="124">
        <v>0</v>
      </c>
      <c r="AI76" s="124">
        <v>4.0359999999999996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2.964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-2.964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4.0359999999999996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-4.0359999999999996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29.64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29.64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40.36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40.36</v>
      </c>
      <c r="DF76" s="123">
        <f t="shared" si="59"/>
        <v>7</v>
      </c>
      <c r="DG76" s="123">
        <f t="shared" si="60"/>
        <v>-2.964</v>
      </c>
      <c r="DH76" s="123">
        <f t="shared" si="61"/>
        <v>0</v>
      </c>
      <c r="DI76" s="123">
        <f t="shared" si="62"/>
        <v>0</v>
      </c>
      <c r="DJ76" s="123">
        <f t="shared" si="63"/>
        <v>-4.0359999999999996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-7.1970000000000001</v>
      </c>
      <c r="D77" s="124">
        <v>0</v>
      </c>
      <c r="E77" s="124">
        <v>0</v>
      </c>
      <c r="F77" s="124">
        <v>-9.8030000000000008</v>
      </c>
      <c r="G77" s="124">
        <v>-17</v>
      </c>
      <c r="H77" s="118"/>
      <c r="I77" s="33">
        <v>75</v>
      </c>
      <c r="J77" s="124">
        <v>7.1970000000000001</v>
      </c>
      <c r="K77" s="124">
        <v>0</v>
      </c>
      <c r="L77" s="124">
        <v>0</v>
      </c>
      <c r="M77" s="124">
        <v>0</v>
      </c>
      <c r="N77" s="124">
        <v>7.1970000000000001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9.8030000000000008</v>
      </c>
      <c r="AF77" s="124">
        <v>0</v>
      </c>
      <c r="AG77" s="124">
        <v>0</v>
      </c>
      <c r="AH77" s="124">
        <v>0</v>
      </c>
      <c r="AI77" s="124">
        <v>9.8030000000000008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7.1970000000000001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-7.1970000000000001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9.8030000000000008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-9.8030000000000008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71.97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71.97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98.03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98.03</v>
      </c>
      <c r="DF77" s="123">
        <f t="shared" si="59"/>
        <v>17</v>
      </c>
      <c r="DG77" s="123">
        <f t="shared" si="60"/>
        <v>-7.1970000000000001</v>
      </c>
      <c r="DH77" s="123">
        <f t="shared" si="61"/>
        <v>0</v>
      </c>
      <c r="DI77" s="123">
        <f t="shared" si="62"/>
        <v>0</v>
      </c>
      <c r="DJ77" s="123">
        <f t="shared" si="63"/>
        <v>-9.8030000000000008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-20.745000000000001</v>
      </c>
      <c r="D78" s="124">
        <v>0</v>
      </c>
      <c r="E78" s="124">
        <v>0</v>
      </c>
      <c r="F78" s="124">
        <v>-28.254999999999999</v>
      </c>
      <c r="G78" s="124">
        <v>-49</v>
      </c>
      <c r="H78" s="118"/>
      <c r="I78" s="33">
        <v>76</v>
      </c>
      <c r="J78" s="124">
        <v>20.745000000000001</v>
      </c>
      <c r="K78" s="124">
        <v>0</v>
      </c>
      <c r="L78" s="124">
        <v>0</v>
      </c>
      <c r="M78" s="124">
        <v>0</v>
      </c>
      <c r="N78" s="124">
        <v>20.745000000000001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28.254999999999999</v>
      </c>
      <c r="AF78" s="124">
        <v>0</v>
      </c>
      <c r="AG78" s="124">
        <v>0</v>
      </c>
      <c r="AH78" s="124">
        <v>0</v>
      </c>
      <c r="AI78" s="124">
        <v>28.254999999999999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20.745000000000001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-20.745000000000001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28.254999999999999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-28.254999999999999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207.45000000000002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207.45000000000002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282.55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282.55</v>
      </c>
      <c r="DF78" s="123">
        <f t="shared" si="59"/>
        <v>49</v>
      </c>
      <c r="DG78" s="123">
        <f t="shared" si="60"/>
        <v>-20.745000000000001</v>
      </c>
      <c r="DH78" s="123">
        <f t="shared" si="61"/>
        <v>0</v>
      </c>
      <c r="DI78" s="123">
        <f t="shared" si="62"/>
        <v>0</v>
      </c>
      <c r="DJ78" s="123">
        <f t="shared" si="63"/>
        <v>-28.254999999999999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-10.584</v>
      </c>
      <c r="D81" s="124">
        <v>0</v>
      </c>
      <c r="E81" s="124">
        <v>0</v>
      </c>
      <c r="F81" s="124">
        <v>-14.416</v>
      </c>
      <c r="G81" s="124">
        <v>-25</v>
      </c>
      <c r="H81" s="118"/>
      <c r="I81" s="33">
        <v>79</v>
      </c>
      <c r="J81" s="124">
        <v>10.584</v>
      </c>
      <c r="K81" s="124">
        <v>0</v>
      </c>
      <c r="L81" s="124">
        <v>0</v>
      </c>
      <c r="M81" s="124">
        <v>0</v>
      </c>
      <c r="N81" s="124">
        <v>10.584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14.416</v>
      </c>
      <c r="AF81" s="124">
        <v>0</v>
      </c>
      <c r="AG81" s="124">
        <v>0</v>
      </c>
      <c r="AH81" s="124">
        <v>0</v>
      </c>
      <c r="AI81" s="124">
        <v>14.416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10.584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-10.584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14.416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-14.416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105.84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105.84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144.16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144.16</v>
      </c>
      <c r="DF81" s="123">
        <f t="shared" si="59"/>
        <v>25</v>
      </c>
      <c r="DG81" s="123">
        <f t="shared" si="60"/>
        <v>-10.584</v>
      </c>
      <c r="DH81" s="123">
        <f t="shared" si="61"/>
        <v>0</v>
      </c>
      <c r="DI81" s="123">
        <f t="shared" si="62"/>
        <v>0</v>
      </c>
      <c r="DJ81" s="123">
        <f t="shared" si="63"/>
        <v>-14.416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-22.861999999999998</v>
      </c>
      <c r="D82" s="124">
        <v>0</v>
      </c>
      <c r="E82" s="124">
        <v>0</v>
      </c>
      <c r="F82" s="124">
        <v>-31.138000000000002</v>
      </c>
      <c r="G82" s="124">
        <v>-54</v>
      </c>
      <c r="H82" s="118"/>
      <c r="I82" s="33">
        <v>80</v>
      </c>
      <c r="J82" s="124">
        <v>22.861999999999998</v>
      </c>
      <c r="K82" s="124">
        <v>0</v>
      </c>
      <c r="L82" s="124">
        <v>0</v>
      </c>
      <c r="M82" s="124">
        <v>0</v>
      </c>
      <c r="N82" s="124">
        <v>22.861999999999998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31.138000000000002</v>
      </c>
      <c r="AF82" s="124">
        <v>0</v>
      </c>
      <c r="AG82" s="124">
        <v>0</v>
      </c>
      <c r="AH82" s="124">
        <v>0</v>
      </c>
      <c r="AI82" s="124">
        <v>31.138000000000002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22.861999999999998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-22.861999999999998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31.138000000000002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-31.138000000000002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228.61999999999998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228.61999999999998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311.38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311.38</v>
      </c>
      <c r="DF82" s="123">
        <f t="shared" si="59"/>
        <v>54</v>
      </c>
      <c r="DG82" s="123">
        <f t="shared" si="60"/>
        <v>-22.861999999999998</v>
      </c>
      <c r="DH82" s="123">
        <f t="shared" si="61"/>
        <v>0</v>
      </c>
      <c r="DI82" s="123">
        <f t="shared" si="62"/>
        <v>0</v>
      </c>
      <c r="DJ82" s="123">
        <f t="shared" si="63"/>
        <v>-31.138000000000002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-35.985999999999997</v>
      </c>
      <c r="D83" s="124">
        <v>0</v>
      </c>
      <c r="E83" s="124">
        <v>0</v>
      </c>
      <c r="F83" s="124">
        <v>-49.014000000000003</v>
      </c>
      <c r="G83" s="124">
        <v>-85</v>
      </c>
      <c r="H83" s="118"/>
      <c r="I83" s="33">
        <v>81</v>
      </c>
      <c r="J83" s="124">
        <v>35.985999999999997</v>
      </c>
      <c r="K83" s="124">
        <v>0</v>
      </c>
      <c r="L83" s="124">
        <v>0</v>
      </c>
      <c r="M83" s="124">
        <v>0</v>
      </c>
      <c r="N83" s="124">
        <v>35.985999999999997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49.014000000000003</v>
      </c>
      <c r="AF83" s="124">
        <v>0</v>
      </c>
      <c r="AG83" s="124">
        <v>0</v>
      </c>
      <c r="AH83" s="124">
        <v>0</v>
      </c>
      <c r="AI83" s="124">
        <v>49.014000000000003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35.985999999999997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-35.985999999999997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49.014000000000003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-49.014000000000003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359.85999999999996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359.85999999999996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490.14000000000004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490.14000000000004</v>
      </c>
      <c r="DF83" s="123">
        <f t="shared" si="59"/>
        <v>85</v>
      </c>
      <c r="DG83" s="123">
        <f t="shared" si="60"/>
        <v>-35.985999999999997</v>
      </c>
      <c r="DH83" s="123">
        <f t="shared" si="61"/>
        <v>0</v>
      </c>
      <c r="DI83" s="123">
        <f t="shared" si="62"/>
        <v>0</v>
      </c>
      <c r="DJ83" s="123">
        <f t="shared" si="63"/>
        <v>-49.014000000000003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-50.38</v>
      </c>
      <c r="D84" s="124">
        <v>0</v>
      </c>
      <c r="E84" s="124">
        <v>0</v>
      </c>
      <c r="F84" s="124">
        <v>-68.62</v>
      </c>
      <c r="G84" s="124">
        <v>-119</v>
      </c>
      <c r="H84" s="118"/>
      <c r="I84" s="33">
        <v>82</v>
      </c>
      <c r="J84" s="124">
        <v>50.38</v>
      </c>
      <c r="K84" s="124">
        <v>0</v>
      </c>
      <c r="L84" s="124">
        <v>0</v>
      </c>
      <c r="M84" s="124">
        <v>0</v>
      </c>
      <c r="N84" s="124">
        <v>50.38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68.62</v>
      </c>
      <c r="AF84" s="124">
        <v>0</v>
      </c>
      <c r="AG84" s="124">
        <v>0</v>
      </c>
      <c r="AH84" s="124">
        <v>0</v>
      </c>
      <c r="AI84" s="124">
        <v>68.62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50.38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-50.38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68.62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-68.62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503.8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503.8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686.2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686.2</v>
      </c>
      <c r="DF84" s="123">
        <f t="shared" si="59"/>
        <v>119</v>
      </c>
      <c r="DG84" s="123">
        <f t="shared" si="60"/>
        <v>-50.38</v>
      </c>
      <c r="DH84" s="123">
        <f t="shared" si="61"/>
        <v>0</v>
      </c>
      <c r="DI84" s="123">
        <f t="shared" si="62"/>
        <v>0</v>
      </c>
      <c r="DJ84" s="123">
        <f t="shared" si="63"/>
        <v>-68.62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-60</v>
      </c>
      <c r="D85" s="124">
        <v>0</v>
      </c>
      <c r="E85" s="124">
        <v>0</v>
      </c>
      <c r="F85" s="124">
        <v>-91</v>
      </c>
      <c r="G85" s="124">
        <v>-151</v>
      </c>
      <c r="H85" s="118"/>
      <c r="I85" s="33">
        <v>83</v>
      </c>
      <c r="J85" s="124">
        <v>60</v>
      </c>
      <c r="K85" s="124">
        <v>0</v>
      </c>
      <c r="L85" s="124">
        <v>0</v>
      </c>
      <c r="M85" s="124">
        <v>0</v>
      </c>
      <c r="N85" s="124">
        <v>60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91</v>
      </c>
      <c r="AF85" s="124">
        <v>0</v>
      </c>
      <c r="AG85" s="124">
        <v>0</v>
      </c>
      <c r="AH85" s="124">
        <v>0</v>
      </c>
      <c r="AI85" s="124">
        <v>91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60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-60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91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-91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600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600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910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910</v>
      </c>
      <c r="DF85" s="123">
        <f t="shared" si="59"/>
        <v>151</v>
      </c>
      <c r="DG85" s="123">
        <f t="shared" si="60"/>
        <v>-60</v>
      </c>
      <c r="DH85" s="123">
        <f t="shared" si="61"/>
        <v>0</v>
      </c>
      <c r="DI85" s="123">
        <f t="shared" si="62"/>
        <v>0</v>
      </c>
      <c r="DJ85" s="123">
        <f t="shared" si="63"/>
        <v>-91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-35</v>
      </c>
      <c r="D86" s="124">
        <v>0</v>
      </c>
      <c r="E86" s="124">
        <v>0</v>
      </c>
      <c r="F86" s="124">
        <v>-156</v>
      </c>
      <c r="G86" s="124">
        <v>-191</v>
      </c>
      <c r="H86" s="118"/>
      <c r="I86" s="33">
        <v>84</v>
      </c>
      <c r="J86" s="124">
        <v>35</v>
      </c>
      <c r="K86" s="124">
        <v>0</v>
      </c>
      <c r="L86" s="124">
        <v>0</v>
      </c>
      <c r="M86" s="124">
        <v>0</v>
      </c>
      <c r="N86" s="124">
        <v>35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156</v>
      </c>
      <c r="AF86" s="124">
        <v>0</v>
      </c>
      <c r="AG86" s="124">
        <v>0</v>
      </c>
      <c r="AH86" s="124">
        <v>0</v>
      </c>
      <c r="AI86" s="124">
        <v>156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35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-35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156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-156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350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350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1560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1560</v>
      </c>
      <c r="DF86" s="123">
        <f t="shared" si="59"/>
        <v>191</v>
      </c>
      <c r="DG86" s="123">
        <f t="shared" si="60"/>
        <v>-35</v>
      </c>
      <c r="DH86" s="123">
        <f t="shared" si="61"/>
        <v>0</v>
      </c>
      <c r="DI86" s="123">
        <f t="shared" si="62"/>
        <v>0</v>
      </c>
      <c r="DJ86" s="123">
        <f t="shared" si="63"/>
        <v>-156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-45</v>
      </c>
      <c r="D87" s="124">
        <v>0</v>
      </c>
      <c r="E87" s="124">
        <v>0</v>
      </c>
      <c r="F87" s="124">
        <v>-175</v>
      </c>
      <c r="G87" s="124">
        <v>-220</v>
      </c>
      <c r="H87" s="118"/>
      <c r="I87" s="33">
        <v>85</v>
      </c>
      <c r="J87" s="124">
        <v>45</v>
      </c>
      <c r="K87" s="124">
        <v>0</v>
      </c>
      <c r="L87" s="124">
        <v>0</v>
      </c>
      <c r="M87" s="124">
        <v>0</v>
      </c>
      <c r="N87" s="124">
        <v>45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175</v>
      </c>
      <c r="AF87" s="124">
        <v>0</v>
      </c>
      <c r="AG87" s="124">
        <v>0</v>
      </c>
      <c r="AH87" s="124">
        <v>0</v>
      </c>
      <c r="AI87" s="124">
        <v>175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45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-45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175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-175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450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450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1750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1750</v>
      </c>
      <c r="DF87" s="123">
        <f t="shared" si="59"/>
        <v>220</v>
      </c>
      <c r="DG87" s="123">
        <f t="shared" si="60"/>
        <v>-45</v>
      </c>
      <c r="DH87" s="123">
        <f t="shared" si="61"/>
        <v>0</v>
      </c>
      <c r="DI87" s="123">
        <f t="shared" si="62"/>
        <v>0</v>
      </c>
      <c r="DJ87" s="123">
        <f t="shared" si="63"/>
        <v>-175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-30</v>
      </c>
      <c r="D88" s="124">
        <v>0</v>
      </c>
      <c r="E88" s="124">
        <v>0</v>
      </c>
      <c r="F88" s="124">
        <v>-214</v>
      </c>
      <c r="G88" s="124">
        <v>-244</v>
      </c>
      <c r="H88" s="118"/>
      <c r="I88" s="33">
        <v>86</v>
      </c>
      <c r="J88" s="124">
        <v>30</v>
      </c>
      <c r="K88" s="124">
        <v>0</v>
      </c>
      <c r="L88" s="124">
        <v>0</v>
      </c>
      <c r="M88" s="124">
        <v>0</v>
      </c>
      <c r="N88" s="124">
        <v>30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214</v>
      </c>
      <c r="AF88" s="124">
        <v>0</v>
      </c>
      <c r="AG88" s="124">
        <v>0</v>
      </c>
      <c r="AH88" s="124">
        <v>0</v>
      </c>
      <c r="AI88" s="124">
        <v>214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30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-30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214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-214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300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300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2140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2140</v>
      </c>
      <c r="DF88" s="123">
        <f t="shared" si="59"/>
        <v>244</v>
      </c>
      <c r="DG88" s="123">
        <f t="shared" si="60"/>
        <v>-30</v>
      </c>
      <c r="DH88" s="123">
        <f t="shared" si="61"/>
        <v>0</v>
      </c>
      <c r="DI88" s="123">
        <f t="shared" si="62"/>
        <v>0</v>
      </c>
      <c r="DJ88" s="123">
        <f t="shared" si="63"/>
        <v>-214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-10</v>
      </c>
      <c r="D89" s="124">
        <v>0</v>
      </c>
      <c r="E89" s="124">
        <v>0</v>
      </c>
      <c r="F89" s="124">
        <v>-221.81200000000001</v>
      </c>
      <c r="G89" s="124">
        <v>-231.81200000000001</v>
      </c>
      <c r="H89" s="118"/>
      <c r="I89" s="33">
        <v>87</v>
      </c>
      <c r="J89" s="124">
        <v>10</v>
      </c>
      <c r="K89" s="124">
        <v>0</v>
      </c>
      <c r="L89" s="124">
        <v>0</v>
      </c>
      <c r="M89" s="124">
        <v>0</v>
      </c>
      <c r="N89" s="124">
        <v>10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221.81200000000001</v>
      </c>
      <c r="AF89" s="124">
        <v>0</v>
      </c>
      <c r="AG89" s="124">
        <v>0</v>
      </c>
      <c r="AH89" s="124">
        <v>0</v>
      </c>
      <c r="AI89" s="124">
        <v>221.81200000000001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221.81200000000001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-221.81200000000001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2218.12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2218.12</v>
      </c>
      <c r="DF89" s="123">
        <f t="shared" si="59"/>
        <v>231.81200000000001</v>
      </c>
      <c r="DG89" s="123">
        <f t="shared" si="60"/>
        <v>-10</v>
      </c>
      <c r="DH89" s="123">
        <f t="shared" si="61"/>
        <v>0</v>
      </c>
      <c r="DI89" s="123">
        <f t="shared" si="62"/>
        <v>0</v>
      </c>
      <c r="DJ89" s="123">
        <f t="shared" si="63"/>
        <v>-221.81200000000001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-184.88800000000001</v>
      </c>
      <c r="G90" s="124">
        <v>-184.88800000000001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-5</v>
      </c>
      <c r="N90" s="124">
        <v>-5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184.88800000000001</v>
      </c>
      <c r="AF90" s="124">
        <v>5</v>
      </c>
      <c r="AG90" s="124">
        <v>0</v>
      </c>
      <c r="AH90" s="124">
        <v>0</v>
      </c>
      <c r="AI90" s="124">
        <v>189.88800000000001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184.88800000000001</v>
      </c>
      <c r="BQ90" s="125">
        <f t="shared" si="47"/>
        <v>5</v>
      </c>
      <c r="BR90" s="125">
        <f t="shared" si="47"/>
        <v>0</v>
      </c>
      <c r="BS90" s="125">
        <f t="shared" si="47"/>
        <v>0</v>
      </c>
      <c r="BT90" s="125">
        <f t="shared" si="48"/>
        <v>-189.88800000000001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1848.88</v>
      </c>
      <c r="DA90" s="122">
        <f t="shared" si="57"/>
        <v>50</v>
      </c>
      <c r="DB90" s="122">
        <f t="shared" si="57"/>
        <v>0</v>
      </c>
      <c r="DC90" s="122">
        <f t="shared" si="57"/>
        <v>0</v>
      </c>
      <c r="DD90" s="122">
        <f t="shared" si="58"/>
        <v>1898.88</v>
      </c>
      <c r="DF90" s="123">
        <f t="shared" si="59"/>
        <v>184.88800000000001</v>
      </c>
      <c r="DG90" s="123">
        <f t="shared" si="60"/>
        <v>5</v>
      </c>
      <c r="DH90" s="123">
        <f t="shared" si="61"/>
        <v>0</v>
      </c>
      <c r="DI90" s="123">
        <f t="shared" si="62"/>
        <v>0</v>
      </c>
      <c r="DJ90" s="123">
        <f t="shared" si="63"/>
        <v>-189.88800000000001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-35</v>
      </c>
      <c r="D91" s="124">
        <v>0</v>
      </c>
      <c r="E91" s="124">
        <v>0</v>
      </c>
      <c r="F91" s="124">
        <v>-139</v>
      </c>
      <c r="G91" s="124">
        <v>-174</v>
      </c>
      <c r="H91" s="118"/>
      <c r="I91" s="33">
        <v>89</v>
      </c>
      <c r="J91" s="124">
        <v>35</v>
      </c>
      <c r="K91" s="124">
        <v>0</v>
      </c>
      <c r="L91" s="124">
        <v>0</v>
      </c>
      <c r="M91" s="124">
        <v>0</v>
      </c>
      <c r="N91" s="124">
        <v>35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139</v>
      </c>
      <c r="AF91" s="124">
        <v>0</v>
      </c>
      <c r="AG91" s="124">
        <v>0</v>
      </c>
      <c r="AH91" s="124">
        <v>0</v>
      </c>
      <c r="AI91" s="124">
        <v>139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35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-35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139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-139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350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350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1390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1390</v>
      </c>
      <c r="DF91" s="123">
        <f t="shared" si="59"/>
        <v>174</v>
      </c>
      <c r="DG91" s="123">
        <f t="shared" si="60"/>
        <v>-35</v>
      </c>
      <c r="DH91" s="123">
        <f t="shared" si="61"/>
        <v>0</v>
      </c>
      <c r="DI91" s="123">
        <f t="shared" si="62"/>
        <v>0</v>
      </c>
      <c r="DJ91" s="123">
        <f t="shared" si="63"/>
        <v>-139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-20</v>
      </c>
      <c r="D92" s="124">
        <v>0</v>
      </c>
      <c r="E92" s="124">
        <v>0</v>
      </c>
      <c r="F92" s="124">
        <v>-137.32499999999999</v>
      </c>
      <c r="G92" s="124">
        <v>-157.32499999999999</v>
      </c>
      <c r="H92" s="118"/>
      <c r="I92" s="33">
        <v>90</v>
      </c>
      <c r="J92" s="124">
        <v>20</v>
      </c>
      <c r="K92" s="124">
        <v>0</v>
      </c>
      <c r="L92" s="124">
        <v>0</v>
      </c>
      <c r="M92" s="124">
        <v>0</v>
      </c>
      <c r="N92" s="124">
        <v>20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137.32499999999999</v>
      </c>
      <c r="AF92" s="124">
        <v>0</v>
      </c>
      <c r="AG92" s="124">
        <v>0</v>
      </c>
      <c r="AH92" s="124">
        <v>0</v>
      </c>
      <c r="AI92" s="124">
        <v>137.32499999999999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20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-20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137.32499999999999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-137.32499999999999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200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200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1373.25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1373.25</v>
      </c>
      <c r="DF92" s="123">
        <f t="shared" si="59"/>
        <v>157.32499999999999</v>
      </c>
      <c r="DG92" s="123">
        <f t="shared" si="60"/>
        <v>-20</v>
      </c>
      <c r="DH92" s="123">
        <f t="shared" si="61"/>
        <v>0</v>
      </c>
      <c r="DI92" s="123">
        <f t="shared" si="62"/>
        <v>0</v>
      </c>
      <c r="DJ92" s="123">
        <f t="shared" si="63"/>
        <v>-137.32499999999999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-5</v>
      </c>
      <c r="D93" s="124">
        <v>0</v>
      </c>
      <c r="E93" s="124">
        <v>0</v>
      </c>
      <c r="F93" s="124">
        <v>-116.136</v>
      </c>
      <c r="G93" s="124">
        <v>-121.136</v>
      </c>
      <c r="H93" s="118"/>
      <c r="I93" s="33">
        <v>91</v>
      </c>
      <c r="J93" s="124">
        <v>5</v>
      </c>
      <c r="K93" s="124">
        <v>0</v>
      </c>
      <c r="L93" s="124">
        <v>0</v>
      </c>
      <c r="M93" s="124">
        <v>0</v>
      </c>
      <c r="N93" s="124">
        <v>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116.136</v>
      </c>
      <c r="AF93" s="124">
        <v>0</v>
      </c>
      <c r="AG93" s="124">
        <v>0</v>
      </c>
      <c r="AH93" s="124">
        <v>0</v>
      </c>
      <c r="AI93" s="124">
        <v>116.136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5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116.136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-116.136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50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50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1161.3599999999999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1161.3599999999999</v>
      </c>
      <c r="DF93" s="123">
        <f t="shared" si="59"/>
        <v>121.136</v>
      </c>
      <c r="DG93" s="123">
        <f t="shared" si="60"/>
        <v>-5</v>
      </c>
      <c r="DH93" s="123">
        <f t="shared" si="61"/>
        <v>0</v>
      </c>
      <c r="DI93" s="123">
        <f t="shared" si="62"/>
        <v>0</v>
      </c>
      <c r="DJ93" s="123">
        <f t="shared" si="63"/>
        <v>-116.136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-86.765000000000001</v>
      </c>
      <c r="G94" s="124">
        <v>-86.765000000000001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-15</v>
      </c>
      <c r="N94" s="124">
        <v>-15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86.765000000000001</v>
      </c>
      <c r="AF94" s="124">
        <v>15</v>
      </c>
      <c r="AG94" s="124">
        <v>0</v>
      </c>
      <c r="AH94" s="124">
        <v>0</v>
      </c>
      <c r="AI94" s="124">
        <v>101.765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86.765000000000001</v>
      </c>
      <c r="BQ94" s="125">
        <f t="shared" si="47"/>
        <v>15</v>
      </c>
      <c r="BR94" s="125">
        <f t="shared" si="47"/>
        <v>0</v>
      </c>
      <c r="BS94" s="125">
        <f t="shared" si="47"/>
        <v>0</v>
      </c>
      <c r="BT94" s="125">
        <f t="shared" si="48"/>
        <v>-101.765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867.65</v>
      </c>
      <c r="DA94" s="122">
        <f t="shared" si="57"/>
        <v>150</v>
      </c>
      <c r="DB94" s="122">
        <f t="shared" si="57"/>
        <v>0</v>
      </c>
      <c r="DC94" s="122">
        <f t="shared" si="57"/>
        <v>0</v>
      </c>
      <c r="DD94" s="122">
        <f t="shared" si="58"/>
        <v>1017.65</v>
      </c>
      <c r="DF94" s="123">
        <f t="shared" si="59"/>
        <v>86.765000000000001</v>
      </c>
      <c r="DG94" s="123">
        <f t="shared" si="60"/>
        <v>15</v>
      </c>
      <c r="DH94" s="123">
        <f t="shared" si="61"/>
        <v>0</v>
      </c>
      <c r="DI94" s="123">
        <f t="shared" si="62"/>
        <v>0</v>
      </c>
      <c r="DJ94" s="123">
        <f t="shared" si="63"/>
        <v>-101.765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-59.786000000000001</v>
      </c>
      <c r="G95" s="124">
        <v>-59.786000000000001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-35</v>
      </c>
      <c r="N95" s="124">
        <v>-35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59.786000000000001</v>
      </c>
      <c r="AF95" s="124">
        <v>35</v>
      </c>
      <c r="AG95" s="124">
        <v>0</v>
      </c>
      <c r="AH95" s="124">
        <v>0</v>
      </c>
      <c r="AI95" s="124">
        <v>94.786000000000001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59.786000000000001</v>
      </c>
      <c r="BQ95" s="125">
        <f t="shared" si="47"/>
        <v>35</v>
      </c>
      <c r="BR95" s="125">
        <f t="shared" si="47"/>
        <v>0</v>
      </c>
      <c r="BS95" s="125">
        <f t="shared" si="47"/>
        <v>0</v>
      </c>
      <c r="BT95" s="125">
        <f t="shared" si="48"/>
        <v>-94.786000000000001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597.86</v>
      </c>
      <c r="DA95" s="122">
        <f t="shared" si="57"/>
        <v>350</v>
      </c>
      <c r="DB95" s="122">
        <f t="shared" si="57"/>
        <v>0</v>
      </c>
      <c r="DC95" s="122">
        <f t="shared" si="57"/>
        <v>0</v>
      </c>
      <c r="DD95" s="122">
        <f t="shared" si="58"/>
        <v>947.86</v>
      </c>
      <c r="DF95" s="123">
        <f t="shared" si="59"/>
        <v>59.786000000000001</v>
      </c>
      <c r="DG95" s="123">
        <f t="shared" si="60"/>
        <v>35</v>
      </c>
      <c r="DH95" s="123">
        <f t="shared" si="61"/>
        <v>0</v>
      </c>
      <c r="DI95" s="123">
        <f t="shared" si="62"/>
        <v>0</v>
      </c>
      <c r="DJ95" s="123">
        <f t="shared" si="63"/>
        <v>-94.786000000000001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0.13892950000000001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-0.13892950000000001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0.45424850000000006</v>
      </c>
      <c r="BQ99" s="129">
        <f t="shared" ref="BQ99:BT99" si="68">SUM(BQ3:BQ98)/4000</f>
        <v>1.375E-2</v>
      </c>
      <c r="BR99" s="129">
        <f t="shared" si="68"/>
        <v>0</v>
      </c>
      <c r="BS99" s="129">
        <f t="shared" si="68"/>
        <v>0</v>
      </c>
      <c r="BT99" s="129">
        <f t="shared" si="68"/>
        <v>-0.46799850000000004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0.13892950000000001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0.13892950000000001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0.45424850000000006</v>
      </c>
      <c r="DA99" s="131">
        <f t="shared" ref="DA99:DD99" si="73">SUM(DA3:DA98)/40000</f>
        <v>1.375E-2</v>
      </c>
      <c r="DB99" s="131">
        <f t="shared" si="73"/>
        <v>0</v>
      </c>
      <c r="DC99" s="131">
        <f t="shared" si="73"/>
        <v>0</v>
      </c>
      <c r="DD99" s="131">
        <f t="shared" si="73"/>
        <v>0.46799850000000004</v>
      </c>
      <c r="DE99" s="128"/>
      <c r="DF99" s="123">
        <f t="shared" si="59"/>
        <v>0.59317800000000009</v>
      </c>
      <c r="DG99" s="123">
        <f t="shared" si="60"/>
        <v>-0.1251795</v>
      </c>
      <c r="DH99" s="123">
        <f t="shared" si="61"/>
        <v>0</v>
      </c>
      <c r="DI99" s="123">
        <f t="shared" si="62"/>
        <v>0</v>
      </c>
      <c r="DJ99" s="123">
        <f t="shared" si="63"/>
        <v>-0.46799850000000004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44787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308</v>
      </c>
      <c r="K1" s="207"/>
      <c r="L1" s="207"/>
      <c r="M1" s="207"/>
      <c r="N1" s="207"/>
      <c r="O1" s="208"/>
      <c r="P1" s="206" t="s">
        <v>307</v>
      </c>
      <c r="Q1" s="209" t="s">
        <v>142</v>
      </c>
      <c r="S1" s="210" t="s">
        <v>309</v>
      </c>
      <c r="T1" s="210"/>
      <c r="U1" s="210"/>
      <c r="V1" s="210"/>
      <c r="W1" s="210"/>
      <c r="Y1" s="213" t="s">
        <v>396</v>
      </c>
      <c r="Z1" s="213"/>
      <c r="AA1" s="211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44787</v>
      </c>
      <c r="B1" s="212" t="s">
        <v>202</v>
      </c>
      <c r="C1" s="212"/>
      <c r="D1" s="214" t="s">
        <v>314</v>
      </c>
      <c r="E1" s="214"/>
      <c r="F1" s="214"/>
      <c r="G1" s="214"/>
      <c r="H1" s="214"/>
      <c r="I1" s="215"/>
      <c r="J1" s="206" t="s">
        <v>308</v>
      </c>
      <c r="K1" s="207"/>
      <c r="L1" s="207"/>
      <c r="M1" s="207"/>
      <c r="N1" s="207"/>
      <c r="O1" s="208"/>
      <c r="P1" s="206"/>
      <c r="Q1" s="209" t="s">
        <v>142</v>
      </c>
      <c r="S1" s="210" t="s">
        <v>309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Z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299.24</v>
      </c>
      <c r="I3" s="95">
        <v>0</v>
      </c>
      <c r="J3" s="95">
        <v>0</v>
      </c>
      <c r="K3" s="95">
        <v>0</v>
      </c>
      <c r="L3" s="95">
        <v>0</v>
      </c>
      <c r="M3" s="114">
        <v>1.55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300.79000000000002</v>
      </c>
      <c r="W3">
        <v>299.24</v>
      </c>
      <c r="X3">
        <v>0</v>
      </c>
      <c r="Y3">
        <v>1.55</v>
      </c>
      <c r="Z3">
        <v>0</v>
      </c>
    </row>
    <row r="4" spans="1:26">
      <c r="G4" t="s">
        <v>46</v>
      </c>
      <c r="H4" s="115">
        <v>272.12</v>
      </c>
      <c r="I4" s="88">
        <v>0</v>
      </c>
      <c r="J4" s="88">
        <v>0</v>
      </c>
      <c r="K4" s="88">
        <v>0</v>
      </c>
      <c r="L4" s="88">
        <v>0</v>
      </c>
      <c r="M4" s="116">
        <v>3.97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276.08999999999997</v>
      </c>
      <c r="W4">
        <v>272.12</v>
      </c>
      <c r="X4">
        <v>0</v>
      </c>
      <c r="Y4">
        <v>3.97</v>
      </c>
      <c r="Z4">
        <v>0</v>
      </c>
    </row>
    <row r="5" spans="1:26">
      <c r="G5" t="s">
        <v>47</v>
      </c>
      <c r="H5" s="115">
        <v>232.41</v>
      </c>
      <c r="I5" s="88">
        <v>0</v>
      </c>
      <c r="J5" s="88">
        <v>0</v>
      </c>
      <c r="K5" s="88">
        <v>0</v>
      </c>
      <c r="L5" s="88">
        <v>0</v>
      </c>
      <c r="M5" s="116">
        <v>1.26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233.67</v>
      </c>
      <c r="W5">
        <v>232.41</v>
      </c>
      <c r="X5">
        <v>0</v>
      </c>
      <c r="Y5">
        <v>1.26</v>
      </c>
      <c r="Z5">
        <v>0</v>
      </c>
    </row>
    <row r="6" spans="1:26">
      <c r="G6" t="s">
        <v>48</v>
      </c>
      <c r="H6" s="115">
        <v>192.71</v>
      </c>
      <c r="I6" s="88">
        <v>0</v>
      </c>
      <c r="J6" s="88">
        <v>0</v>
      </c>
      <c r="K6" s="88">
        <v>0</v>
      </c>
      <c r="L6" s="88">
        <v>0</v>
      </c>
      <c r="M6" s="116">
        <v>1.45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194.16</v>
      </c>
      <c r="W6">
        <v>192.71</v>
      </c>
      <c r="X6">
        <v>0</v>
      </c>
      <c r="Y6">
        <v>1.45</v>
      </c>
      <c r="Z6">
        <v>0</v>
      </c>
    </row>
    <row r="7" spans="1:26">
      <c r="G7" t="s">
        <v>49</v>
      </c>
      <c r="H7" s="115">
        <v>156.88</v>
      </c>
      <c r="I7" s="88">
        <v>0</v>
      </c>
      <c r="J7" s="88">
        <v>0</v>
      </c>
      <c r="K7" s="88">
        <v>0</v>
      </c>
      <c r="L7" s="88">
        <v>0</v>
      </c>
      <c r="M7" s="116">
        <v>0.57999999999999996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157.46</v>
      </c>
      <c r="W7">
        <v>156.88</v>
      </c>
      <c r="X7">
        <v>0</v>
      </c>
      <c r="Y7">
        <v>0.57999999999999996</v>
      </c>
      <c r="Z7">
        <v>0</v>
      </c>
    </row>
    <row r="8" spans="1:26">
      <c r="G8" t="s">
        <v>50</v>
      </c>
      <c r="H8" s="115">
        <v>120.08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120.08</v>
      </c>
      <c r="W8">
        <v>120.08</v>
      </c>
      <c r="X8">
        <v>0</v>
      </c>
      <c r="Y8">
        <v>0</v>
      </c>
      <c r="Z8">
        <v>0</v>
      </c>
    </row>
    <row r="9" spans="1:26">
      <c r="G9" t="s">
        <v>51</v>
      </c>
      <c r="H9" s="115">
        <v>99.74</v>
      </c>
      <c r="I9" s="88">
        <v>0</v>
      </c>
      <c r="J9" s="88">
        <v>0</v>
      </c>
      <c r="K9" s="88">
        <v>0</v>
      </c>
      <c r="L9" s="88">
        <v>0</v>
      </c>
      <c r="M9" s="116">
        <v>1.94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101.68</v>
      </c>
      <c r="W9">
        <v>99.74</v>
      </c>
      <c r="X9">
        <v>0</v>
      </c>
      <c r="Y9">
        <v>1.94</v>
      </c>
      <c r="Z9">
        <v>0</v>
      </c>
    </row>
    <row r="10" spans="1:26">
      <c r="G10" t="s">
        <v>52</v>
      </c>
      <c r="H10" s="115">
        <v>118.14</v>
      </c>
      <c r="I10" s="88">
        <v>0</v>
      </c>
      <c r="J10" s="88">
        <v>0</v>
      </c>
      <c r="K10" s="88">
        <v>0</v>
      </c>
      <c r="L10" s="88">
        <v>0</v>
      </c>
      <c r="M10" s="116">
        <v>0.68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118.82</v>
      </c>
      <c r="W10">
        <v>118.14</v>
      </c>
      <c r="X10">
        <v>0</v>
      </c>
      <c r="Y10">
        <v>0.68</v>
      </c>
      <c r="Z10">
        <v>0</v>
      </c>
    </row>
    <row r="11" spans="1:26">
      <c r="G11" t="s">
        <v>53</v>
      </c>
      <c r="H11" s="115">
        <v>73.599999999999994</v>
      </c>
      <c r="I11" s="88">
        <v>0</v>
      </c>
      <c r="J11" s="88">
        <v>0</v>
      </c>
      <c r="K11" s="88">
        <v>0</v>
      </c>
      <c r="L11" s="88">
        <v>0</v>
      </c>
      <c r="M11" s="116">
        <v>0.57999999999999996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74.180000000000007</v>
      </c>
      <c r="W11">
        <v>73.599999999999994</v>
      </c>
      <c r="X11">
        <v>0</v>
      </c>
      <c r="Y11">
        <v>0.57999999999999996</v>
      </c>
      <c r="Z11">
        <v>0</v>
      </c>
    </row>
    <row r="12" spans="1:26">
      <c r="G12" t="s">
        <v>54</v>
      </c>
      <c r="H12" s="115">
        <v>125.89</v>
      </c>
      <c r="I12" s="88">
        <v>0</v>
      </c>
      <c r="J12" s="88">
        <v>0</v>
      </c>
      <c r="K12" s="88">
        <v>0</v>
      </c>
      <c r="L12" s="88">
        <v>0</v>
      </c>
      <c r="M12" s="116">
        <v>1.26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127.15</v>
      </c>
      <c r="W12">
        <v>125.89</v>
      </c>
      <c r="X12">
        <v>0</v>
      </c>
      <c r="Y12">
        <v>1.26</v>
      </c>
      <c r="Z12">
        <v>0</v>
      </c>
    </row>
    <row r="13" spans="1:26">
      <c r="G13" t="s">
        <v>55</v>
      </c>
      <c r="H13" s="115">
        <v>95.87</v>
      </c>
      <c r="I13" s="88">
        <v>0</v>
      </c>
      <c r="J13" s="88">
        <v>0</v>
      </c>
      <c r="K13" s="88">
        <v>0</v>
      </c>
      <c r="L13" s="88">
        <v>0</v>
      </c>
      <c r="M13" s="116">
        <v>2.13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98</v>
      </c>
      <c r="W13">
        <v>95.87</v>
      </c>
      <c r="X13">
        <v>0</v>
      </c>
      <c r="Y13">
        <v>2.13</v>
      </c>
      <c r="Z13">
        <v>0</v>
      </c>
    </row>
    <row r="14" spans="1:26">
      <c r="G14" t="s">
        <v>56</v>
      </c>
      <c r="H14" s="115">
        <v>71.66</v>
      </c>
      <c r="I14" s="88">
        <v>0</v>
      </c>
      <c r="J14" s="88">
        <v>0</v>
      </c>
      <c r="K14" s="88">
        <v>0</v>
      </c>
      <c r="L14" s="88">
        <v>0</v>
      </c>
      <c r="M14" s="116">
        <v>1.26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72.92</v>
      </c>
      <c r="W14">
        <v>71.66</v>
      </c>
      <c r="X14">
        <v>0</v>
      </c>
      <c r="Y14">
        <v>1.26</v>
      </c>
      <c r="Z14">
        <v>0</v>
      </c>
    </row>
    <row r="15" spans="1:26">
      <c r="G15" t="s">
        <v>57</v>
      </c>
      <c r="H15" s="115">
        <v>178.19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178.19</v>
      </c>
      <c r="W15">
        <v>178.19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154.94</v>
      </c>
      <c r="I16" s="88">
        <v>0</v>
      </c>
      <c r="J16" s="88">
        <v>0</v>
      </c>
      <c r="K16" s="88">
        <v>0</v>
      </c>
      <c r="L16" s="88">
        <v>0</v>
      </c>
      <c r="M16" s="116">
        <v>2.23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157.16999999999999</v>
      </c>
      <c r="W16">
        <v>154.94</v>
      </c>
      <c r="X16">
        <v>0</v>
      </c>
      <c r="Y16">
        <v>2.23</v>
      </c>
      <c r="Z16">
        <v>0</v>
      </c>
    </row>
    <row r="17" spans="7:26">
      <c r="G17" t="s">
        <v>59</v>
      </c>
      <c r="H17" s="115">
        <v>136.54</v>
      </c>
      <c r="I17" s="88">
        <v>0</v>
      </c>
      <c r="J17" s="88">
        <v>0</v>
      </c>
      <c r="K17" s="88">
        <v>0</v>
      </c>
      <c r="L17" s="88">
        <v>0</v>
      </c>
      <c r="M17" s="116">
        <v>1.26</v>
      </c>
      <c r="N17" s="115">
        <v>0</v>
      </c>
      <c r="O17" s="88">
        <v>0</v>
      </c>
      <c r="P17" s="88">
        <v>-5</v>
      </c>
      <c r="Q17" s="88">
        <v>0</v>
      </c>
      <c r="R17" s="88">
        <v>0</v>
      </c>
      <c r="S17" s="116">
        <v>0</v>
      </c>
      <c r="U17" s="115">
        <v>-5</v>
      </c>
      <c r="V17" s="116">
        <v>137.80000000000001</v>
      </c>
      <c r="W17">
        <v>136.54</v>
      </c>
      <c r="X17">
        <v>0</v>
      </c>
      <c r="Y17">
        <v>1.26</v>
      </c>
      <c r="Z17">
        <v>-5</v>
      </c>
    </row>
    <row r="18" spans="7:26">
      <c r="G18" t="s">
        <v>60</v>
      </c>
      <c r="H18" s="115">
        <v>116.21</v>
      </c>
      <c r="I18" s="88">
        <v>0</v>
      </c>
      <c r="J18" s="88">
        <v>0</v>
      </c>
      <c r="K18" s="88">
        <v>0</v>
      </c>
      <c r="L18" s="88">
        <v>0</v>
      </c>
      <c r="M18" s="116">
        <v>3.58</v>
      </c>
      <c r="N18" s="115">
        <v>0</v>
      </c>
      <c r="O18" s="88">
        <v>0</v>
      </c>
      <c r="P18" s="88">
        <v>-19</v>
      </c>
      <c r="Q18" s="88">
        <v>0</v>
      </c>
      <c r="R18" s="88">
        <v>0</v>
      </c>
      <c r="S18" s="116">
        <v>0</v>
      </c>
      <c r="U18" s="115">
        <v>-19</v>
      </c>
      <c r="V18" s="116">
        <v>119.79</v>
      </c>
      <c r="W18">
        <v>116.21</v>
      </c>
      <c r="X18">
        <v>0</v>
      </c>
      <c r="Y18">
        <v>3.58</v>
      </c>
      <c r="Z18">
        <v>-19</v>
      </c>
    </row>
    <row r="19" spans="7:26">
      <c r="G19" t="s">
        <v>61</v>
      </c>
      <c r="H19" s="115">
        <v>98.77</v>
      </c>
      <c r="I19" s="88">
        <v>0</v>
      </c>
      <c r="J19" s="88">
        <v>0</v>
      </c>
      <c r="K19" s="88">
        <v>0</v>
      </c>
      <c r="L19" s="88">
        <v>0</v>
      </c>
      <c r="M19" s="116">
        <v>2.23</v>
      </c>
      <c r="N19" s="115">
        <v>0</v>
      </c>
      <c r="O19" s="88">
        <v>0</v>
      </c>
      <c r="P19" s="88">
        <v>-32</v>
      </c>
      <c r="Q19" s="88">
        <v>0</v>
      </c>
      <c r="R19" s="88">
        <v>0</v>
      </c>
      <c r="S19" s="116">
        <v>0</v>
      </c>
      <c r="U19" s="115">
        <v>-32</v>
      </c>
      <c r="V19" s="116">
        <v>101</v>
      </c>
      <c r="W19">
        <v>98.77</v>
      </c>
      <c r="X19">
        <v>0</v>
      </c>
      <c r="Y19">
        <v>2.23</v>
      </c>
      <c r="Z19">
        <v>-32</v>
      </c>
    </row>
    <row r="20" spans="7:26">
      <c r="G20" t="s">
        <v>62</v>
      </c>
      <c r="H20" s="115">
        <v>73.599999999999994</v>
      </c>
      <c r="I20" s="88">
        <v>0</v>
      </c>
      <c r="J20" s="88">
        <v>0</v>
      </c>
      <c r="K20" s="88">
        <v>0</v>
      </c>
      <c r="L20" s="88">
        <v>0</v>
      </c>
      <c r="M20" s="116">
        <v>3.39</v>
      </c>
      <c r="N20" s="115">
        <v>0</v>
      </c>
      <c r="O20" s="88">
        <v>0</v>
      </c>
      <c r="P20" s="88">
        <v>-23</v>
      </c>
      <c r="Q20" s="88">
        <v>0</v>
      </c>
      <c r="R20" s="88">
        <v>0</v>
      </c>
      <c r="S20" s="116">
        <v>0</v>
      </c>
      <c r="U20" s="115">
        <v>-23</v>
      </c>
      <c r="V20" s="116">
        <v>76.989999999999995</v>
      </c>
      <c r="W20">
        <v>73.599999999999994</v>
      </c>
      <c r="X20">
        <v>0</v>
      </c>
      <c r="Y20">
        <v>3.39</v>
      </c>
      <c r="Z20">
        <v>-23</v>
      </c>
    </row>
    <row r="21" spans="7:26">
      <c r="G21" t="s">
        <v>63</v>
      </c>
      <c r="H21" s="115">
        <v>71.66</v>
      </c>
      <c r="I21" s="88">
        <v>0</v>
      </c>
      <c r="J21" s="88">
        <v>0</v>
      </c>
      <c r="K21" s="88">
        <v>0</v>
      </c>
      <c r="L21" s="88">
        <v>0</v>
      </c>
      <c r="M21" s="116">
        <v>5.52</v>
      </c>
      <c r="N21" s="115">
        <v>0</v>
      </c>
      <c r="O21" s="88">
        <v>-7</v>
      </c>
      <c r="P21" s="88">
        <v>-55</v>
      </c>
      <c r="Q21" s="88">
        <v>0</v>
      </c>
      <c r="R21" s="88">
        <v>0</v>
      </c>
      <c r="S21" s="116">
        <v>0</v>
      </c>
      <c r="U21" s="115">
        <v>-62</v>
      </c>
      <c r="V21" s="116">
        <v>77.180000000000007</v>
      </c>
      <c r="W21">
        <v>71.66</v>
      </c>
      <c r="X21">
        <v>-7</v>
      </c>
      <c r="Y21">
        <v>5.52</v>
      </c>
      <c r="Z21">
        <v>-55</v>
      </c>
    </row>
    <row r="22" spans="7:26">
      <c r="G22" t="s">
        <v>64</v>
      </c>
      <c r="H22" s="115">
        <v>73.599999999999994</v>
      </c>
      <c r="I22" s="88">
        <v>0</v>
      </c>
      <c r="J22" s="88">
        <v>0</v>
      </c>
      <c r="K22" s="88">
        <v>0</v>
      </c>
      <c r="L22" s="88">
        <v>0</v>
      </c>
      <c r="M22" s="116">
        <v>0.39</v>
      </c>
      <c r="N22" s="115">
        <v>0</v>
      </c>
      <c r="O22" s="88">
        <v>0</v>
      </c>
      <c r="P22" s="88">
        <v>-59</v>
      </c>
      <c r="Q22" s="88">
        <v>0</v>
      </c>
      <c r="R22" s="88">
        <v>0</v>
      </c>
      <c r="S22" s="116">
        <v>0</v>
      </c>
      <c r="U22" s="115">
        <v>-59</v>
      </c>
      <c r="V22" s="116">
        <v>73.989999999999995</v>
      </c>
      <c r="W22">
        <v>73.599999999999994</v>
      </c>
      <c r="X22">
        <v>0</v>
      </c>
      <c r="Y22">
        <v>0.39</v>
      </c>
      <c r="Z22">
        <v>-59</v>
      </c>
    </row>
    <row r="23" spans="7:26">
      <c r="G23" t="s">
        <v>65</v>
      </c>
      <c r="H23" s="115">
        <v>71.67</v>
      </c>
      <c r="I23" s="88">
        <v>0</v>
      </c>
      <c r="J23" s="88">
        <v>0</v>
      </c>
      <c r="K23" s="88">
        <v>0</v>
      </c>
      <c r="L23" s="88">
        <v>0</v>
      </c>
      <c r="M23" s="116">
        <v>7.84</v>
      </c>
      <c r="N23" s="115">
        <v>0</v>
      </c>
      <c r="O23" s="88">
        <v>-56</v>
      </c>
      <c r="P23" s="88">
        <v>-77</v>
      </c>
      <c r="Q23" s="88">
        <v>0</v>
      </c>
      <c r="R23" s="88">
        <v>0</v>
      </c>
      <c r="S23" s="116">
        <v>0</v>
      </c>
      <c r="U23" s="115">
        <v>-133</v>
      </c>
      <c r="V23" s="116">
        <v>79.510000000000005</v>
      </c>
      <c r="W23">
        <v>71.67</v>
      </c>
      <c r="X23">
        <v>-56</v>
      </c>
      <c r="Y23">
        <v>7.84</v>
      </c>
      <c r="Z23">
        <v>-77</v>
      </c>
    </row>
    <row r="24" spans="7:26">
      <c r="G24" t="s">
        <v>66</v>
      </c>
      <c r="H24" s="115">
        <v>59.07</v>
      </c>
      <c r="I24" s="88">
        <v>0</v>
      </c>
      <c r="J24" s="88">
        <v>0</v>
      </c>
      <c r="K24" s="88">
        <v>0</v>
      </c>
      <c r="L24" s="88">
        <v>0</v>
      </c>
      <c r="M24" s="116">
        <v>8.52</v>
      </c>
      <c r="N24" s="115">
        <v>0</v>
      </c>
      <c r="O24" s="88">
        <v>-96</v>
      </c>
      <c r="P24" s="88">
        <v>-248</v>
      </c>
      <c r="Q24" s="88">
        <v>0</v>
      </c>
      <c r="R24" s="88">
        <v>0</v>
      </c>
      <c r="S24" s="116">
        <v>0</v>
      </c>
      <c r="U24" s="115">
        <v>-344</v>
      </c>
      <c r="V24" s="116">
        <v>67.59</v>
      </c>
      <c r="W24">
        <v>59.07</v>
      </c>
      <c r="X24">
        <v>-96</v>
      </c>
      <c r="Y24">
        <v>8.52</v>
      </c>
      <c r="Z24">
        <v>-248</v>
      </c>
    </row>
    <row r="25" spans="7:26">
      <c r="G25" t="s">
        <v>67</v>
      </c>
      <c r="H25" s="115">
        <v>36.799999999999997</v>
      </c>
      <c r="I25" s="88">
        <v>0</v>
      </c>
      <c r="J25" s="88">
        <v>0</v>
      </c>
      <c r="K25" s="88">
        <v>0</v>
      </c>
      <c r="L25" s="88">
        <v>0</v>
      </c>
      <c r="M25" s="116">
        <v>11.14</v>
      </c>
      <c r="N25" s="115">
        <v>0</v>
      </c>
      <c r="O25" s="88">
        <v>-160</v>
      </c>
      <c r="P25" s="88">
        <v>-368.1</v>
      </c>
      <c r="Q25" s="88">
        <v>0</v>
      </c>
      <c r="R25" s="88">
        <v>0</v>
      </c>
      <c r="S25" s="116">
        <v>0</v>
      </c>
      <c r="U25" s="115">
        <v>-528.1</v>
      </c>
      <c r="V25" s="116">
        <v>47.94</v>
      </c>
      <c r="W25">
        <v>36.799999999999997</v>
      </c>
      <c r="X25">
        <v>-160</v>
      </c>
      <c r="Y25">
        <v>11.14</v>
      </c>
      <c r="Z25">
        <v>-368.1</v>
      </c>
    </row>
    <row r="26" spans="7:26">
      <c r="G26" t="s">
        <v>68</v>
      </c>
      <c r="H26" s="115">
        <v>6.78</v>
      </c>
      <c r="I26" s="88">
        <v>0</v>
      </c>
      <c r="J26" s="88">
        <v>0</v>
      </c>
      <c r="K26" s="88">
        <v>0</v>
      </c>
      <c r="L26" s="88">
        <v>0</v>
      </c>
      <c r="M26" s="116">
        <v>5.13</v>
      </c>
      <c r="N26" s="115">
        <v>0</v>
      </c>
      <c r="O26" s="88">
        <v>-170</v>
      </c>
      <c r="P26" s="88">
        <v>-529</v>
      </c>
      <c r="Q26" s="88">
        <v>0</v>
      </c>
      <c r="R26" s="88">
        <v>0</v>
      </c>
      <c r="S26" s="116">
        <v>0</v>
      </c>
      <c r="U26" s="115">
        <v>-699</v>
      </c>
      <c r="V26" s="116">
        <v>11.91</v>
      </c>
      <c r="W26">
        <v>6.78</v>
      </c>
      <c r="X26">
        <v>-170</v>
      </c>
      <c r="Y26">
        <v>5.13</v>
      </c>
      <c r="Z26">
        <v>-529</v>
      </c>
    </row>
    <row r="27" spans="7:26">
      <c r="G27" t="s">
        <v>69</v>
      </c>
      <c r="H27" s="115">
        <v>95.87</v>
      </c>
      <c r="I27" s="88">
        <v>0</v>
      </c>
      <c r="J27" s="88">
        <v>0</v>
      </c>
      <c r="K27" s="88">
        <v>0</v>
      </c>
      <c r="L27" s="88">
        <v>0</v>
      </c>
      <c r="M27" s="116">
        <v>5.04</v>
      </c>
      <c r="N27" s="115">
        <v>0</v>
      </c>
      <c r="O27" s="88">
        <v>-77</v>
      </c>
      <c r="P27" s="88">
        <v>-297</v>
      </c>
      <c r="Q27" s="88">
        <v>0</v>
      </c>
      <c r="R27" s="88">
        <v>0</v>
      </c>
      <c r="S27" s="116">
        <v>0</v>
      </c>
      <c r="U27" s="115">
        <v>-374</v>
      </c>
      <c r="V27" s="116">
        <v>100.91</v>
      </c>
      <c r="W27">
        <v>95.87</v>
      </c>
      <c r="X27">
        <v>-77</v>
      </c>
      <c r="Y27">
        <v>5.04</v>
      </c>
      <c r="Z27">
        <v>-297</v>
      </c>
    </row>
    <row r="28" spans="7:26">
      <c r="G28" t="s">
        <v>70</v>
      </c>
      <c r="H28" s="115">
        <v>67.78</v>
      </c>
      <c r="I28" s="88">
        <v>0</v>
      </c>
      <c r="J28" s="88">
        <v>0</v>
      </c>
      <c r="K28" s="88">
        <v>0</v>
      </c>
      <c r="L28" s="88">
        <v>0</v>
      </c>
      <c r="M28" s="116">
        <v>8.7200000000000006</v>
      </c>
      <c r="N28" s="115">
        <v>0</v>
      </c>
      <c r="O28" s="88">
        <v>-120</v>
      </c>
      <c r="P28" s="88">
        <v>-512.79999999999995</v>
      </c>
      <c r="Q28" s="88">
        <v>0</v>
      </c>
      <c r="R28" s="88">
        <v>0</v>
      </c>
      <c r="S28" s="116">
        <v>0</v>
      </c>
      <c r="U28" s="115">
        <v>-632.79999999999995</v>
      </c>
      <c r="V28" s="116">
        <v>76.5</v>
      </c>
      <c r="W28">
        <v>67.78</v>
      </c>
      <c r="X28">
        <v>-120</v>
      </c>
      <c r="Y28">
        <v>8.7200000000000006</v>
      </c>
      <c r="Z28">
        <v>-512.79999999999995</v>
      </c>
    </row>
    <row r="29" spans="7:26">
      <c r="G29" t="s">
        <v>71</v>
      </c>
      <c r="H29" s="115">
        <v>36.799999999999997</v>
      </c>
      <c r="I29" s="88">
        <v>0</v>
      </c>
      <c r="J29" s="88">
        <v>0</v>
      </c>
      <c r="K29" s="88">
        <v>0</v>
      </c>
      <c r="L29" s="88">
        <v>0</v>
      </c>
      <c r="M29" s="116">
        <v>2.3199999999999998</v>
      </c>
      <c r="N29" s="115">
        <v>0</v>
      </c>
      <c r="O29" s="88">
        <v>-125</v>
      </c>
      <c r="P29" s="88">
        <v>-585</v>
      </c>
      <c r="Q29" s="88">
        <v>0</v>
      </c>
      <c r="R29" s="88">
        <v>0</v>
      </c>
      <c r="S29" s="116">
        <v>0</v>
      </c>
      <c r="U29" s="115">
        <v>-710</v>
      </c>
      <c r="V29" s="116">
        <v>39.119999999999997</v>
      </c>
      <c r="W29">
        <v>36.799999999999997</v>
      </c>
      <c r="X29">
        <v>-125</v>
      </c>
      <c r="Y29">
        <v>2.3199999999999998</v>
      </c>
      <c r="Z29">
        <v>-585</v>
      </c>
    </row>
    <row r="30" spans="7:26">
      <c r="G30" t="s">
        <v>72</v>
      </c>
      <c r="H30" s="115">
        <v>3.87</v>
      </c>
      <c r="I30" s="88">
        <v>0</v>
      </c>
      <c r="J30" s="88">
        <v>0</v>
      </c>
      <c r="K30" s="88">
        <v>0</v>
      </c>
      <c r="L30" s="88">
        <v>0</v>
      </c>
      <c r="M30" s="116">
        <v>8.82</v>
      </c>
      <c r="N30" s="115">
        <v>0</v>
      </c>
      <c r="O30" s="88">
        <v>-130</v>
      </c>
      <c r="P30" s="88">
        <v>-593</v>
      </c>
      <c r="Q30" s="88">
        <v>0</v>
      </c>
      <c r="R30" s="88">
        <v>0</v>
      </c>
      <c r="S30" s="116">
        <v>0</v>
      </c>
      <c r="U30" s="115">
        <v>-723</v>
      </c>
      <c r="V30" s="116">
        <v>12.69</v>
      </c>
      <c r="W30">
        <v>3.87</v>
      </c>
      <c r="X30">
        <v>-130</v>
      </c>
      <c r="Y30">
        <v>8.82</v>
      </c>
      <c r="Z30">
        <v>-593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7.94</v>
      </c>
      <c r="N31" s="115">
        <v>0</v>
      </c>
      <c r="O31" s="88">
        <v>-135</v>
      </c>
      <c r="P31" s="88">
        <v>-592.29999999999995</v>
      </c>
      <c r="Q31" s="88">
        <v>0</v>
      </c>
      <c r="R31" s="88">
        <v>0</v>
      </c>
      <c r="S31" s="116">
        <v>0</v>
      </c>
      <c r="U31" s="115">
        <v>-727.3</v>
      </c>
      <c r="V31" s="116">
        <v>7.94</v>
      </c>
      <c r="W31">
        <v>0</v>
      </c>
      <c r="X31">
        <v>-135</v>
      </c>
      <c r="Y31">
        <v>7.94</v>
      </c>
      <c r="Z31">
        <v>-592.29999999999995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12.2</v>
      </c>
      <c r="N32" s="115">
        <v>0</v>
      </c>
      <c r="O32" s="88">
        <v>-91</v>
      </c>
      <c r="P32" s="88">
        <v>-362</v>
      </c>
      <c r="Q32" s="88">
        <v>0</v>
      </c>
      <c r="R32" s="88">
        <v>0</v>
      </c>
      <c r="S32" s="116">
        <v>0</v>
      </c>
      <c r="U32" s="115">
        <v>-453</v>
      </c>
      <c r="V32" s="116">
        <v>12.2</v>
      </c>
      <c r="W32">
        <v>0</v>
      </c>
      <c r="X32">
        <v>-91</v>
      </c>
      <c r="Y32">
        <v>12.2</v>
      </c>
      <c r="Z32">
        <v>-362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6.88</v>
      </c>
      <c r="N33" s="115">
        <v>0</v>
      </c>
      <c r="O33" s="88">
        <v>-61</v>
      </c>
      <c r="P33" s="88">
        <v>-218</v>
      </c>
      <c r="Q33" s="88">
        <v>0</v>
      </c>
      <c r="R33" s="88">
        <v>0</v>
      </c>
      <c r="S33" s="116">
        <v>0</v>
      </c>
      <c r="U33" s="115">
        <v>-279</v>
      </c>
      <c r="V33" s="116">
        <v>6.88</v>
      </c>
      <c r="W33">
        <v>0</v>
      </c>
      <c r="X33">
        <v>-61</v>
      </c>
      <c r="Y33">
        <v>6.88</v>
      </c>
      <c r="Z33">
        <v>-218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6.78</v>
      </c>
      <c r="N34" s="115">
        <v>0</v>
      </c>
      <c r="O34" s="88">
        <v>-59</v>
      </c>
      <c r="P34" s="88">
        <v>-210</v>
      </c>
      <c r="Q34" s="88">
        <v>0</v>
      </c>
      <c r="R34" s="88">
        <v>0</v>
      </c>
      <c r="S34" s="116">
        <v>0</v>
      </c>
      <c r="U34" s="115">
        <v>-269</v>
      </c>
      <c r="V34" s="116">
        <v>6.78</v>
      </c>
      <c r="W34">
        <v>0</v>
      </c>
      <c r="X34">
        <v>-59</v>
      </c>
      <c r="Y34">
        <v>6.78</v>
      </c>
      <c r="Z34">
        <v>-210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8.7200000000000006</v>
      </c>
      <c r="N35" s="115">
        <v>0</v>
      </c>
      <c r="O35" s="88">
        <v>-12</v>
      </c>
      <c r="P35" s="88">
        <v>-229</v>
      </c>
      <c r="Q35" s="88">
        <v>0</v>
      </c>
      <c r="R35" s="88">
        <v>0</v>
      </c>
      <c r="S35" s="116">
        <v>0</v>
      </c>
      <c r="U35" s="115">
        <v>-241</v>
      </c>
      <c r="V35" s="116">
        <v>8.7200000000000006</v>
      </c>
      <c r="W35">
        <v>0</v>
      </c>
      <c r="X35">
        <v>-12</v>
      </c>
      <c r="Y35">
        <v>8.7200000000000006</v>
      </c>
      <c r="Z35">
        <v>-229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3.58</v>
      </c>
      <c r="N36" s="115">
        <v>0</v>
      </c>
      <c r="O36" s="88">
        <v>-32</v>
      </c>
      <c r="P36" s="88">
        <v>-234</v>
      </c>
      <c r="Q36" s="88">
        <v>0</v>
      </c>
      <c r="R36" s="88">
        <v>0</v>
      </c>
      <c r="S36" s="116">
        <v>0</v>
      </c>
      <c r="U36" s="115">
        <v>-266</v>
      </c>
      <c r="V36" s="116">
        <v>3.58</v>
      </c>
      <c r="W36">
        <v>0</v>
      </c>
      <c r="X36">
        <v>-32</v>
      </c>
      <c r="Y36">
        <v>3.58</v>
      </c>
      <c r="Z36">
        <v>-234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8.91</v>
      </c>
      <c r="N37" s="115">
        <v>0</v>
      </c>
      <c r="O37" s="88">
        <v>-47</v>
      </c>
      <c r="P37" s="88">
        <v>-242</v>
      </c>
      <c r="Q37" s="88">
        <v>0</v>
      </c>
      <c r="R37" s="88">
        <v>0</v>
      </c>
      <c r="S37" s="116">
        <v>0</v>
      </c>
      <c r="U37" s="115">
        <v>-289</v>
      </c>
      <c r="V37" s="116">
        <v>8.91</v>
      </c>
      <c r="W37">
        <v>0</v>
      </c>
      <c r="X37">
        <v>-47</v>
      </c>
      <c r="Y37">
        <v>8.91</v>
      </c>
      <c r="Z37">
        <v>-242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8.91</v>
      </c>
      <c r="N38" s="115">
        <v>0</v>
      </c>
      <c r="O38" s="88">
        <v>-52</v>
      </c>
      <c r="P38" s="88">
        <v>-253</v>
      </c>
      <c r="Q38" s="88">
        <v>0</v>
      </c>
      <c r="R38" s="88">
        <v>0</v>
      </c>
      <c r="S38" s="116">
        <v>0</v>
      </c>
      <c r="U38" s="115">
        <v>-305</v>
      </c>
      <c r="V38" s="116">
        <v>8.91</v>
      </c>
      <c r="W38">
        <v>0</v>
      </c>
      <c r="X38">
        <v>-52</v>
      </c>
      <c r="Y38">
        <v>8.91</v>
      </c>
      <c r="Z38">
        <v>-253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13.27</v>
      </c>
      <c r="N39" s="115">
        <v>0</v>
      </c>
      <c r="O39" s="88">
        <v>-52</v>
      </c>
      <c r="P39" s="88">
        <v>-239</v>
      </c>
      <c r="Q39" s="88">
        <v>0</v>
      </c>
      <c r="R39" s="88">
        <v>0</v>
      </c>
      <c r="S39" s="116">
        <v>0</v>
      </c>
      <c r="U39" s="115">
        <v>-291</v>
      </c>
      <c r="V39" s="116">
        <v>13.27</v>
      </c>
      <c r="W39">
        <v>0</v>
      </c>
      <c r="X39">
        <v>-52</v>
      </c>
      <c r="Y39">
        <v>13.27</v>
      </c>
      <c r="Z39">
        <v>-239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6.68</v>
      </c>
      <c r="N40" s="115">
        <v>0</v>
      </c>
      <c r="O40" s="88">
        <v>-57</v>
      </c>
      <c r="P40" s="88">
        <v>-200</v>
      </c>
      <c r="Q40" s="88">
        <v>0</v>
      </c>
      <c r="R40" s="88">
        <v>0</v>
      </c>
      <c r="S40" s="116">
        <v>0</v>
      </c>
      <c r="U40" s="115">
        <v>-257</v>
      </c>
      <c r="V40" s="116">
        <v>6.68</v>
      </c>
      <c r="W40">
        <v>0</v>
      </c>
      <c r="X40">
        <v>-57</v>
      </c>
      <c r="Y40">
        <v>6.68</v>
      </c>
      <c r="Z40">
        <v>-200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9.1</v>
      </c>
      <c r="N41" s="115">
        <v>0</v>
      </c>
      <c r="O41" s="88">
        <v>-52</v>
      </c>
      <c r="P41" s="88">
        <v>-158</v>
      </c>
      <c r="Q41" s="88">
        <v>0</v>
      </c>
      <c r="R41" s="88">
        <v>0</v>
      </c>
      <c r="S41" s="116">
        <v>0</v>
      </c>
      <c r="U41" s="115">
        <v>-210</v>
      </c>
      <c r="V41" s="116">
        <v>9.1</v>
      </c>
      <c r="W41">
        <v>0</v>
      </c>
      <c r="X41">
        <v>-52</v>
      </c>
      <c r="Y41">
        <v>9.1</v>
      </c>
      <c r="Z41">
        <v>-158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8.6199999999999992</v>
      </c>
      <c r="N42" s="115">
        <v>0</v>
      </c>
      <c r="O42" s="88">
        <v>-57</v>
      </c>
      <c r="P42" s="88">
        <v>0</v>
      </c>
      <c r="Q42" s="88">
        <v>0</v>
      </c>
      <c r="R42" s="88">
        <v>0</v>
      </c>
      <c r="S42" s="116">
        <v>0</v>
      </c>
      <c r="U42" s="115">
        <v>-57</v>
      </c>
      <c r="V42" s="116">
        <v>8.6199999999999992</v>
      </c>
      <c r="W42">
        <v>0</v>
      </c>
      <c r="X42">
        <v>-57</v>
      </c>
      <c r="Y42">
        <v>8.6199999999999992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2.42</v>
      </c>
      <c r="N43" s="115">
        <v>0</v>
      </c>
      <c r="O43" s="88">
        <v>-47</v>
      </c>
      <c r="P43" s="88">
        <v>0</v>
      </c>
      <c r="Q43" s="88">
        <v>0</v>
      </c>
      <c r="R43" s="88">
        <v>0</v>
      </c>
      <c r="S43" s="116">
        <v>0</v>
      </c>
      <c r="U43" s="115">
        <v>-47</v>
      </c>
      <c r="V43" s="116">
        <v>2.42</v>
      </c>
      <c r="W43">
        <v>0</v>
      </c>
      <c r="X43">
        <v>-47</v>
      </c>
      <c r="Y43">
        <v>2.42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8.7200000000000006</v>
      </c>
      <c r="N44" s="115">
        <v>0</v>
      </c>
      <c r="O44" s="88">
        <v>-57</v>
      </c>
      <c r="P44" s="88">
        <v>0</v>
      </c>
      <c r="Q44" s="88">
        <v>0</v>
      </c>
      <c r="R44" s="88">
        <v>0</v>
      </c>
      <c r="S44" s="116">
        <v>0</v>
      </c>
      <c r="U44" s="115">
        <v>-57</v>
      </c>
      <c r="V44" s="116">
        <v>8.7200000000000006</v>
      </c>
      <c r="W44">
        <v>0</v>
      </c>
      <c r="X44">
        <v>-57</v>
      </c>
      <c r="Y44">
        <v>8.7200000000000006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5.33</v>
      </c>
      <c r="N45" s="115">
        <v>0</v>
      </c>
      <c r="O45" s="88">
        <v>-47</v>
      </c>
      <c r="P45" s="88">
        <v>0</v>
      </c>
      <c r="Q45" s="88">
        <v>0</v>
      </c>
      <c r="R45" s="88">
        <v>0</v>
      </c>
      <c r="S45" s="116">
        <v>0</v>
      </c>
      <c r="U45" s="115">
        <v>-47</v>
      </c>
      <c r="V45" s="116">
        <v>5.33</v>
      </c>
      <c r="W45">
        <v>0</v>
      </c>
      <c r="X45">
        <v>-47</v>
      </c>
      <c r="Y45">
        <v>5.33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9.49</v>
      </c>
      <c r="N46" s="115">
        <v>0</v>
      </c>
      <c r="O46" s="88">
        <v>-37</v>
      </c>
      <c r="P46" s="88">
        <v>0</v>
      </c>
      <c r="Q46" s="88">
        <v>0</v>
      </c>
      <c r="R46" s="88">
        <v>0</v>
      </c>
      <c r="S46" s="116">
        <v>0</v>
      </c>
      <c r="U46" s="115">
        <v>-37</v>
      </c>
      <c r="V46" s="116">
        <v>9.49</v>
      </c>
      <c r="W46">
        <v>0</v>
      </c>
      <c r="X46">
        <v>-37</v>
      </c>
      <c r="Y46">
        <v>9.49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5.23</v>
      </c>
      <c r="N47" s="115">
        <v>0</v>
      </c>
      <c r="O47" s="88">
        <v>-27</v>
      </c>
      <c r="P47" s="88">
        <v>0</v>
      </c>
      <c r="Q47" s="88">
        <v>0</v>
      </c>
      <c r="R47" s="88">
        <v>0</v>
      </c>
      <c r="S47" s="116">
        <v>0</v>
      </c>
      <c r="U47" s="115">
        <v>-27</v>
      </c>
      <c r="V47" s="116">
        <v>5.23</v>
      </c>
      <c r="W47">
        <v>0</v>
      </c>
      <c r="X47">
        <v>-27</v>
      </c>
      <c r="Y47">
        <v>5.23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2.3199999999999998</v>
      </c>
      <c r="N48" s="115">
        <v>0</v>
      </c>
      <c r="O48" s="88">
        <v>-12</v>
      </c>
      <c r="P48" s="88">
        <v>0</v>
      </c>
      <c r="Q48" s="88">
        <v>0</v>
      </c>
      <c r="R48" s="88">
        <v>0</v>
      </c>
      <c r="S48" s="116">
        <v>0</v>
      </c>
      <c r="U48" s="115">
        <v>-12</v>
      </c>
      <c r="V48" s="116">
        <v>2.3199999999999998</v>
      </c>
      <c r="W48">
        <v>0</v>
      </c>
      <c r="X48">
        <v>-12</v>
      </c>
      <c r="Y48">
        <v>2.3199999999999998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4.9400000000000004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4.9400000000000004</v>
      </c>
      <c r="W49">
        <v>0</v>
      </c>
      <c r="X49">
        <v>0</v>
      </c>
      <c r="Y49">
        <v>4.9400000000000004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0.97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0.97</v>
      </c>
      <c r="W50">
        <v>0</v>
      </c>
      <c r="X50">
        <v>0</v>
      </c>
      <c r="Y50">
        <v>0.97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5.91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5.91</v>
      </c>
      <c r="W51">
        <v>0</v>
      </c>
      <c r="X51">
        <v>0</v>
      </c>
      <c r="Y51">
        <v>5.91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4.45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4.45</v>
      </c>
      <c r="W52">
        <v>0</v>
      </c>
      <c r="X52">
        <v>0</v>
      </c>
      <c r="Y52">
        <v>4.45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9.68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9.68</v>
      </c>
      <c r="W53">
        <v>0</v>
      </c>
      <c r="X53">
        <v>0</v>
      </c>
      <c r="Y53">
        <v>9.68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7.26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7.26</v>
      </c>
      <c r="W54">
        <v>0</v>
      </c>
      <c r="X54">
        <v>0</v>
      </c>
      <c r="Y54">
        <v>7.26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7.17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7.17</v>
      </c>
      <c r="W55">
        <v>0</v>
      </c>
      <c r="X55">
        <v>0</v>
      </c>
      <c r="Y55">
        <v>7.17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6.88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6.88</v>
      </c>
      <c r="W56">
        <v>0</v>
      </c>
      <c r="X56">
        <v>0</v>
      </c>
      <c r="Y56">
        <v>6.88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0</v>
      </c>
      <c r="W57">
        <v>0</v>
      </c>
      <c r="X57">
        <v>0</v>
      </c>
      <c r="Y57">
        <v>0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2.71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2.71</v>
      </c>
      <c r="W58">
        <v>0</v>
      </c>
      <c r="X58">
        <v>0</v>
      </c>
      <c r="Y58">
        <v>2.71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4.3600000000000003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4.3600000000000003</v>
      </c>
      <c r="W59">
        <v>0</v>
      </c>
      <c r="X59">
        <v>0</v>
      </c>
      <c r="Y59">
        <v>4.3600000000000003</v>
      </c>
      <c r="Z59">
        <v>0</v>
      </c>
    </row>
    <row r="60" spans="7:26">
      <c r="G60" t="s">
        <v>102</v>
      </c>
      <c r="H60" s="115">
        <v>15.49</v>
      </c>
      <c r="I60" s="88">
        <v>0</v>
      </c>
      <c r="J60" s="88">
        <v>0</v>
      </c>
      <c r="K60" s="88">
        <v>0</v>
      </c>
      <c r="L60" s="88">
        <v>0</v>
      </c>
      <c r="M60" s="116">
        <v>11.14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26.63</v>
      </c>
      <c r="W60">
        <v>15.49</v>
      </c>
      <c r="X60">
        <v>0</v>
      </c>
      <c r="Y60">
        <v>11.14</v>
      </c>
      <c r="Z60">
        <v>0</v>
      </c>
    </row>
    <row r="61" spans="7:26">
      <c r="G61" t="s">
        <v>103</v>
      </c>
      <c r="H61" s="115">
        <v>30.02</v>
      </c>
      <c r="I61" s="88">
        <v>0</v>
      </c>
      <c r="J61" s="88">
        <v>0</v>
      </c>
      <c r="K61" s="88">
        <v>0</v>
      </c>
      <c r="L61" s="88">
        <v>0</v>
      </c>
      <c r="M61" s="116">
        <v>9.1999999999999993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39.22</v>
      </c>
      <c r="W61">
        <v>30.02</v>
      </c>
      <c r="X61">
        <v>0</v>
      </c>
      <c r="Y61">
        <v>9.1999999999999993</v>
      </c>
      <c r="Z61">
        <v>0</v>
      </c>
    </row>
    <row r="62" spans="7:26">
      <c r="G62" t="s">
        <v>104</v>
      </c>
      <c r="H62" s="115">
        <v>69.72</v>
      </c>
      <c r="I62" s="88">
        <v>0</v>
      </c>
      <c r="J62" s="88">
        <v>0</v>
      </c>
      <c r="K62" s="88">
        <v>0</v>
      </c>
      <c r="L62" s="88">
        <v>0</v>
      </c>
      <c r="M62" s="116">
        <v>6.59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76.31</v>
      </c>
      <c r="W62">
        <v>69.72</v>
      </c>
      <c r="X62">
        <v>0</v>
      </c>
      <c r="Y62">
        <v>6.59</v>
      </c>
      <c r="Z62">
        <v>0</v>
      </c>
    </row>
    <row r="63" spans="7:26">
      <c r="G63" t="s">
        <v>105</v>
      </c>
      <c r="H63" s="115">
        <v>93.94</v>
      </c>
      <c r="I63" s="88">
        <v>0</v>
      </c>
      <c r="J63" s="88">
        <v>0</v>
      </c>
      <c r="K63" s="88">
        <v>0</v>
      </c>
      <c r="L63" s="88">
        <v>0</v>
      </c>
      <c r="M63" s="116">
        <v>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99.94</v>
      </c>
      <c r="W63">
        <v>93.94</v>
      </c>
      <c r="X63">
        <v>0</v>
      </c>
      <c r="Y63">
        <v>6</v>
      </c>
      <c r="Z63">
        <v>0</v>
      </c>
    </row>
    <row r="64" spans="7:26">
      <c r="G64" t="s">
        <v>106</v>
      </c>
      <c r="H64" s="115">
        <v>80.38</v>
      </c>
      <c r="I64" s="88">
        <v>0</v>
      </c>
      <c r="J64" s="88">
        <v>0</v>
      </c>
      <c r="K64" s="88">
        <v>0</v>
      </c>
      <c r="L64" s="88">
        <v>0</v>
      </c>
      <c r="M64" s="116">
        <v>1.26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81.64</v>
      </c>
      <c r="W64">
        <v>80.38</v>
      </c>
      <c r="X64">
        <v>0</v>
      </c>
      <c r="Y64">
        <v>1.26</v>
      </c>
      <c r="Z64">
        <v>0</v>
      </c>
    </row>
    <row r="65" spans="7:26">
      <c r="G65" t="s">
        <v>107</v>
      </c>
      <c r="H65" s="115">
        <v>99.74</v>
      </c>
      <c r="I65" s="88">
        <v>0</v>
      </c>
      <c r="J65" s="88">
        <v>0</v>
      </c>
      <c r="K65" s="88">
        <v>0</v>
      </c>
      <c r="L65" s="88">
        <v>0</v>
      </c>
      <c r="M65" s="116">
        <v>8.6199999999999992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108.36</v>
      </c>
      <c r="W65">
        <v>99.74</v>
      </c>
      <c r="X65">
        <v>0</v>
      </c>
      <c r="Y65">
        <v>8.6199999999999992</v>
      </c>
      <c r="Z65">
        <v>0</v>
      </c>
    </row>
    <row r="66" spans="7:26">
      <c r="G66" t="s">
        <v>108</v>
      </c>
      <c r="H66" s="115">
        <v>49.39</v>
      </c>
      <c r="I66" s="88">
        <v>0</v>
      </c>
      <c r="J66" s="88">
        <v>0</v>
      </c>
      <c r="K66" s="88">
        <v>0</v>
      </c>
      <c r="L66" s="88">
        <v>0</v>
      </c>
      <c r="M66" s="116">
        <v>9.68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59.07</v>
      </c>
      <c r="W66">
        <v>49.39</v>
      </c>
      <c r="X66">
        <v>0</v>
      </c>
      <c r="Y66">
        <v>9.68</v>
      </c>
      <c r="Z66">
        <v>0</v>
      </c>
    </row>
    <row r="67" spans="7:26">
      <c r="G67" t="s">
        <v>109</v>
      </c>
      <c r="H67" s="115">
        <v>61.01</v>
      </c>
      <c r="I67" s="88">
        <v>0</v>
      </c>
      <c r="J67" s="88">
        <v>0</v>
      </c>
      <c r="K67" s="88">
        <v>0</v>
      </c>
      <c r="L67" s="88">
        <v>0</v>
      </c>
      <c r="M67" s="116">
        <v>11.33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72.34</v>
      </c>
      <c r="W67">
        <v>61.01</v>
      </c>
      <c r="X67">
        <v>0</v>
      </c>
      <c r="Y67">
        <v>11.33</v>
      </c>
      <c r="Z67">
        <v>0</v>
      </c>
    </row>
    <row r="68" spans="7:26">
      <c r="G68" t="s">
        <v>110</v>
      </c>
      <c r="H68" s="115">
        <v>70.7</v>
      </c>
      <c r="I68" s="88">
        <v>0</v>
      </c>
      <c r="J68" s="88">
        <v>0</v>
      </c>
      <c r="K68" s="88">
        <v>0</v>
      </c>
      <c r="L68" s="88">
        <v>0</v>
      </c>
      <c r="M68" s="116">
        <v>8.81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79.510000000000005</v>
      </c>
      <c r="W68">
        <v>70.7</v>
      </c>
      <c r="X68">
        <v>0</v>
      </c>
      <c r="Y68">
        <v>8.81</v>
      </c>
      <c r="Z68">
        <v>0</v>
      </c>
    </row>
    <row r="69" spans="7:26">
      <c r="G69" t="s">
        <v>111</v>
      </c>
      <c r="H69" s="115">
        <v>88.12</v>
      </c>
      <c r="I69" s="88">
        <v>0</v>
      </c>
      <c r="J69" s="88">
        <v>0</v>
      </c>
      <c r="K69" s="88">
        <v>0</v>
      </c>
      <c r="L69" s="88">
        <v>0</v>
      </c>
      <c r="M69" s="116">
        <v>7.65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95.77</v>
      </c>
      <c r="W69">
        <v>88.12</v>
      </c>
      <c r="X69">
        <v>0</v>
      </c>
      <c r="Y69">
        <v>7.65</v>
      </c>
      <c r="Z69">
        <v>0</v>
      </c>
    </row>
    <row r="70" spans="7:26">
      <c r="G70" t="s">
        <v>112</v>
      </c>
      <c r="H70" s="115">
        <v>109.43</v>
      </c>
      <c r="I70" s="88">
        <v>0</v>
      </c>
      <c r="J70" s="88">
        <v>0</v>
      </c>
      <c r="K70" s="88">
        <v>0</v>
      </c>
      <c r="L70" s="88">
        <v>0</v>
      </c>
      <c r="M70" s="116">
        <v>6.39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115.82</v>
      </c>
      <c r="W70">
        <v>109.43</v>
      </c>
      <c r="X70">
        <v>0</v>
      </c>
      <c r="Y70">
        <v>6.39</v>
      </c>
      <c r="Z70">
        <v>0</v>
      </c>
    </row>
    <row r="71" spans="7:26">
      <c r="G71" t="s">
        <v>113</v>
      </c>
      <c r="H71" s="115">
        <v>161.72</v>
      </c>
      <c r="I71" s="88">
        <v>0</v>
      </c>
      <c r="J71" s="88">
        <v>0</v>
      </c>
      <c r="K71" s="88">
        <v>0</v>
      </c>
      <c r="L71" s="88">
        <v>0</v>
      </c>
      <c r="M71" s="116">
        <v>2.42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164.14</v>
      </c>
      <c r="W71">
        <v>161.72</v>
      </c>
      <c r="X71">
        <v>0</v>
      </c>
      <c r="Y71">
        <v>2.42</v>
      </c>
      <c r="Z71">
        <v>0</v>
      </c>
    </row>
    <row r="72" spans="7:26">
      <c r="G72" t="s">
        <v>114</v>
      </c>
      <c r="H72" s="115">
        <v>84.25</v>
      </c>
      <c r="I72" s="88">
        <v>0</v>
      </c>
      <c r="J72" s="88">
        <v>0</v>
      </c>
      <c r="K72" s="88">
        <v>0</v>
      </c>
      <c r="L72" s="88">
        <v>0</v>
      </c>
      <c r="M72" s="116">
        <v>7.07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91.32</v>
      </c>
      <c r="W72">
        <v>84.25</v>
      </c>
      <c r="X72">
        <v>0</v>
      </c>
      <c r="Y72">
        <v>7.07</v>
      </c>
      <c r="Z72">
        <v>0</v>
      </c>
    </row>
    <row r="73" spans="7:26">
      <c r="G73" t="s">
        <v>115</v>
      </c>
      <c r="H73" s="115">
        <v>81.349999999999994</v>
      </c>
      <c r="I73" s="88">
        <v>0</v>
      </c>
      <c r="J73" s="88">
        <v>0</v>
      </c>
      <c r="K73" s="88">
        <v>0</v>
      </c>
      <c r="L73" s="88">
        <v>0</v>
      </c>
      <c r="M73" s="116">
        <v>5.42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86.77</v>
      </c>
      <c r="W73">
        <v>81.349999999999994</v>
      </c>
      <c r="X73">
        <v>0</v>
      </c>
      <c r="Y73">
        <v>5.42</v>
      </c>
      <c r="Z73">
        <v>0</v>
      </c>
    </row>
    <row r="74" spans="7:26">
      <c r="G74" t="s">
        <v>116</v>
      </c>
      <c r="H74" s="115">
        <v>97.81</v>
      </c>
      <c r="I74" s="88">
        <v>0</v>
      </c>
      <c r="J74" s="88">
        <v>0</v>
      </c>
      <c r="K74" s="88">
        <v>0</v>
      </c>
      <c r="L74" s="88">
        <v>0</v>
      </c>
      <c r="M74" s="116">
        <v>11.62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109.43</v>
      </c>
      <c r="W74">
        <v>97.81</v>
      </c>
      <c r="X74">
        <v>0</v>
      </c>
      <c r="Y74">
        <v>11.62</v>
      </c>
      <c r="Z74">
        <v>0</v>
      </c>
    </row>
    <row r="75" spans="7:26">
      <c r="G75" t="s">
        <v>117</v>
      </c>
      <c r="H75" s="115">
        <v>67.790000000000006</v>
      </c>
      <c r="I75" s="88">
        <v>0</v>
      </c>
      <c r="J75" s="88">
        <v>0</v>
      </c>
      <c r="K75" s="88">
        <v>0</v>
      </c>
      <c r="L75" s="88">
        <v>0</v>
      </c>
      <c r="M75" s="116">
        <v>8.1300000000000008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75.92</v>
      </c>
      <c r="W75">
        <v>67.790000000000006</v>
      </c>
      <c r="X75">
        <v>0</v>
      </c>
      <c r="Y75">
        <v>8.1300000000000008</v>
      </c>
      <c r="Z75">
        <v>0</v>
      </c>
    </row>
    <row r="76" spans="7:26">
      <c r="G76" t="s">
        <v>118</v>
      </c>
      <c r="H76" s="115">
        <v>74.56</v>
      </c>
      <c r="I76" s="88">
        <v>0</v>
      </c>
      <c r="J76" s="88">
        <v>0</v>
      </c>
      <c r="K76" s="88">
        <v>0</v>
      </c>
      <c r="L76" s="88">
        <v>0</v>
      </c>
      <c r="M76" s="116">
        <v>6.59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81.150000000000006</v>
      </c>
      <c r="W76">
        <v>74.56</v>
      </c>
      <c r="X76">
        <v>0</v>
      </c>
      <c r="Y76">
        <v>6.59</v>
      </c>
      <c r="Z76">
        <v>0</v>
      </c>
    </row>
    <row r="77" spans="7:26">
      <c r="G77" t="s">
        <v>119</v>
      </c>
      <c r="H77" s="115">
        <v>73.599999999999994</v>
      </c>
      <c r="I77" s="88">
        <v>0</v>
      </c>
      <c r="J77" s="88">
        <v>0</v>
      </c>
      <c r="K77" s="88">
        <v>0</v>
      </c>
      <c r="L77" s="88">
        <v>0</v>
      </c>
      <c r="M77" s="116">
        <v>5.81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79.41</v>
      </c>
      <c r="W77">
        <v>73.599999999999994</v>
      </c>
      <c r="X77">
        <v>0</v>
      </c>
      <c r="Y77">
        <v>5.81</v>
      </c>
      <c r="Z77">
        <v>0</v>
      </c>
    </row>
    <row r="78" spans="7:26">
      <c r="G78" t="s">
        <v>120</v>
      </c>
      <c r="H78" s="115">
        <v>73.599999999999994</v>
      </c>
      <c r="I78" s="88">
        <v>0</v>
      </c>
      <c r="J78" s="88">
        <v>0</v>
      </c>
      <c r="K78" s="88">
        <v>0</v>
      </c>
      <c r="L78" s="88">
        <v>0</v>
      </c>
      <c r="M78" s="116">
        <v>1.45</v>
      </c>
      <c r="N78" s="115">
        <v>0</v>
      </c>
      <c r="O78" s="88">
        <v>-27.5</v>
      </c>
      <c r="P78" s="88">
        <v>-74</v>
      </c>
      <c r="Q78" s="88">
        <v>0</v>
      </c>
      <c r="R78" s="88">
        <v>0</v>
      </c>
      <c r="S78" s="116">
        <v>0</v>
      </c>
      <c r="U78" s="115">
        <v>-101.5</v>
      </c>
      <c r="V78" s="116">
        <v>75.05</v>
      </c>
      <c r="W78">
        <v>73.599999999999994</v>
      </c>
      <c r="X78">
        <v>-27.5</v>
      </c>
      <c r="Y78">
        <v>1.45</v>
      </c>
      <c r="Z78">
        <v>-74</v>
      </c>
    </row>
    <row r="79" spans="7:26">
      <c r="G79" t="s">
        <v>121</v>
      </c>
      <c r="H79" s="115">
        <v>53.26</v>
      </c>
      <c r="I79" s="88">
        <v>0</v>
      </c>
      <c r="J79" s="88">
        <v>0</v>
      </c>
      <c r="K79" s="88">
        <v>0</v>
      </c>
      <c r="L79" s="88">
        <v>0</v>
      </c>
      <c r="M79" s="116">
        <v>4.6500000000000004</v>
      </c>
      <c r="N79" s="115">
        <v>0</v>
      </c>
      <c r="O79" s="88">
        <v>-65</v>
      </c>
      <c r="P79" s="88">
        <v>-353</v>
      </c>
      <c r="Q79" s="88">
        <v>0</v>
      </c>
      <c r="R79" s="88">
        <v>0</v>
      </c>
      <c r="S79" s="116">
        <v>0</v>
      </c>
      <c r="U79" s="115">
        <v>-418</v>
      </c>
      <c r="V79" s="116">
        <v>57.91</v>
      </c>
      <c r="W79">
        <v>53.26</v>
      </c>
      <c r="X79">
        <v>-65</v>
      </c>
      <c r="Y79">
        <v>4.6500000000000004</v>
      </c>
      <c r="Z79">
        <v>-353</v>
      </c>
    </row>
    <row r="80" spans="7:26">
      <c r="G80" t="s">
        <v>122</v>
      </c>
      <c r="H80" s="115">
        <v>68.760000000000005</v>
      </c>
      <c r="I80" s="88">
        <v>0</v>
      </c>
      <c r="J80" s="88">
        <v>0</v>
      </c>
      <c r="K80" s="88">
        <v>0</v>
      </c>
      <c r="L80" s="88">
        <v>0</v>
      </c>
      <c r="M80" s="116">
        <v>5.71</v>
      </c>
      <c r="N80" s="115">
        <v>0</v>
      </c>
      <c r="O80" s="88">
        <v>-60</v>
      </c>
      <c r="P80" s="88">
        <v>-335</v>
      </c>
      <c r="Q80" s="88">
        <v>0</v>
      </c>
      <c r="R80" s="88">
        <v>0</v>
      </c>
      <c r="S80" s="116">
        <v>0</v>
      </c>
      <c r="U80" s="115">
        <v>-395</v>
      </c>
      <c r="V80" s="116">
        <v>74.47</v>
      </c>
      <c r="W80">
        <v>68.760000000000005</v>
      </c>
      <c r="X80">
        <v>-60</v>
      </c>
      <c r="Y80">
        <v>5.71</v>
      </c>
      <c r="Z80">
        <v>-335</v>
      </c>
    </row>
    <row r="81" spans="7:26">
      <c r="G81" t="s">
        <v>123</v>
      </c>
      <c r="H81" s="115">
        <v>73.599999999999994</v>
      </c>
      <c r="I81" s="88">
        <v>0</v>
      </c>
      <c r="J81" s="88">
        <v>0</v>
      </c>
      <c r="K81" s="88">
        <v>0</v>
      </c>
      <c r="L81" s="88">
        <v>0</v>
      </c>
      <c r="M81" s="116">
        <v>12.78</v>
      </c>
      <c r="N81" s="115">
        <v>0</v>
      </c>
      <c r="O81" s="88">
        <v>-40</v>
      </c>
      <c r="P81" s="88">
        <v>-306</v>
      </c>
      <c r="Q81" s="88">
        <v>0</v>
      </c>
      <c r="R81" s="88">
        <v>0</v>
      </c>
      <c r="S81" s="116">
        <v>0</v>
      </c>
      <c r="U81" s="115">
        <v>-346</v>
      </c>
      <c r="V81" s="116">
        <v>86.38</v>
      </c>
      <c r="W81">
        <v>73.599999999999994</v>
      </c>
      <c r="X81">
        <v>-40</v>
      </c>
      <c r="Y81">
        <v>12.78</v>
      </c>
      <c r="Z81">
        <v>-306</v>
      </c>
    </row>
    <row r="82" spans="7:26">
      <c r="G82" t="s">
        <v>124</v>
      </c>
      <c r="H82" s="115">
        <v>73.599999999999994</v>
      </c>
      <c r="I82" s="88">
        <v>0</v>
      </c>
      <c r="J82" s="88">
        <v>0</v>
      </c>
      <c r="K82" s="88">
        <v>0</v>
      </c>
      <c r="L82" s="88">
        <v>0</v>
      </c>
      <c r="M82" s="116">
        <v>8.1300000000000008</v>
      </c>
      <c r="N82" s="115">
        <v>0</v>
      </c>
      <c r="O82" s="88">
        <v>-25</v>
      </c>
      <c r="P82" s="88">
        <v>-282</v>
      </c>
      <c r="Q82" s="88">
        <v>0</v>
      </c>
      <c r="R82" s="88">
        <v>0</v>
      </c>
      <c r="S82" s="116">
        <v>0</v>
      </c>
      <c r="U82" s="115">
        <v>-307</v>
      </c>
      <c r="V82" s="116">
        <v>81.73</v>
      </c>
      <c r="W82">
        <v>73.599999999999994</v>
      </c>
      <c r="X82">
        <v>-25</v>
      </c>
      <c r="Y82">
        <v>8.1300000000000008</v>
      </c>
      <c r="Z82">
        <v>-282</v>
      </c>
    </row>
    <row r="83" spans="7:26">
      <c r="G83" t="s">
        <v>125</v>
      </c>
      <c r="H83" s="115">
        <v>73.59</v>
      </c>
      <c r="I83" s="88">
        <v>0</v>
      </c>
      <c r="J83" s="88">
        <v>0</v>
      </c>
      <c r="K83" s="88">
        <v>0</v>
      </c>
      <c r="L83" s="88">
        <v>0</v>
      </c>
      <c r="M83" s="116">
        <v>8.7200000000000006</v>
      </c>
      <c r="N83" s="115">
        <v>0</v>
      </c>
      <c r="O83" s="88">
        <v>-25</v>
      </c>
      <c r="P83" s="88">
        <v>-259</v>
      </c>
      <c r="Q83" s="88">
        <v>0</v>
      </c>
      <c r="R83" s="88">
        <v>0</v>
      </c>
      <c r="S83" s="116">
        <v>0</v>
      </c>
      <c r="U83" s="115">
        <v>-284</v>
      </c>
      <c r="V83" s="116">
        <v>82.31</v>
      </c>
      <c r="W83">
        <v>73.59</v>
      </c>
      <c r="X83">
        <v>-25</v>
      </c>
      <c r="Y83">
        <v>8.7200000000000006</v>
      </c>
      <c r="Z83">
        <v>-259</v>
      </c>
    </row>
    <row r="84" spans="7:26">
      <c r="G84" t="s">
        <v>126</v>
      </c>
      <c r="H84" s="115">
        <v>73.599999999999994</v>
      </c>
      <c r="I84" s="88">
        <v>0</v>
      </c>
      <c r="J84" s="88">
        <v>0</v>
      </c>
      <c r="K84" s="88">
        <v>0</v>
      </c>
      <c r="L84" s="88">
        <v>0</v>
      </c>
      <c r="M84" s="116">
        <v>7.84</v>
      </c>
      <c r="N84" s="115">
        <v>0</v>
      </c>
      <c r="O84" s="88">
        <v>-10</v>
      </c>
      <c r="P84" s="88">
        <v>-230</v>
      </c>
      <c r="Q84" s="88">
        <v>0</v>
      </c>
      <c r="R84" s="88">
        <v>0</v>
      </c>
      <c r="S84" s="116">
        <v>0</v>
      </c>
      <c r="U84" s="115">
        <v>-240</v>
      </c>
      <c r="V84" s="116">
        <v>81.44</v>
      </c>
      <c r="W84">
        <v>73.599999999999994</v>
      </c>
      <c r="X84">
        <v>-10</v>
      </c>
      <c r="Y84">
        <v>7.84</v>
      </c>
      <c r="Z84">
        <v>-230</v>
      </c>
    </row>
    <row r="85" spans="7:26">
      <c r="G85" t="s">
        <v>127</v>
      </c>
      <c r="H85" s="115">
        <v>73.599999999999994</v>
      </c>
      <c r="I85" s="88">
        <v>0</v>
      </c>
      <c r="J85" s="88">
        <v>0</v>
      </c>
      <c r="K85" s="88">
        <v>0</v>
      </c>
      <c r="L85" s="88">
        <v>0</v>
      </c>
      <c r="M85" s="116">
        <v>1.74</v>
      </c>
      <c r="N85" s="115">
        <v>0</v>
      </c>
      <c r="O85" s="88">
        <v>0</v>
      </c>
      <c r="P85" s="88">
        <v>-207</v>
      </c>
      <c r="Q85" s="88">
        <v>0</v>
      </c>
      <c r="R85" s="88">
        <v>0</v>
      </c>
      <c r="S85" s="116">
        <v>0</v>
      </c>
      <c r="U85" s="115">
        <v>-207</v>
      </c>
      <c r="V85" s="116">
        <v>75.34</v>
      </c>
      <c r="W85">
        <v>73.599999999999994</v>
      </c>
      <c r="X85">
        <v>0</v>
      </c>
      <c r="Y85">
        <v>1.74</v>
      </c>
      <c r="Z85">
        <v>-207</v>
      </c>
    </row>
    <row r="86" spans="7:26">
      <c r="G86" t="s">
        <v>128</v>
      </c>
      <c r="H86" s="115">
        <v>73.599999999999994</v>
      </c>
      <c r="I86" s="88">
        <v>0</v>
      </c>
      <c r="J86" s="88">
        <v>0</v>
      </c>
      <c r="K86" s="88">
        <v>0</v>
      </c>
      <c r="L86" s="88">
        <v>0</v>
      </c>
      <c r="M86" s="116">
        <v>9.3000000000000007</v>
      </c>
      <c r="N86" s="115">
        <v>0</v>
      </c>
      <c r="O86" s="88">
        <v>0</v>
      </c>
      <c r="P86" s="88">
        <v>-138</v>
      </c>
      <c r="Q86" s="88">
        <v>0</v>
      </c>
      <c r="R86" s="88">
        <v>0</v>
      </c>
      <c r="S86" s="116">
        <v>0</v>
      </c>
      <c r="U86" s="115">
        <v>-138</v>
      </c>
      <c r="V86" s="116">
        <v>82.9</v>
      </c>
      <c r="W86">
        <v>73.599999999999994</v>
      </c>
      <c r="X86">
        <v>0</v>
      </c>
      <c r="Y86">
        <v>9.3000000000000007</v>
      </c>
      <c r="Z86">
        <v>-138</v>
      </c>
    </row>
    <row r="87" spans="7:26">
      <c r="G87" t="s">
        <v>129</v>
      </c>
      <c r="H87" s="115">
        <v>74.569999999999993</v>
      </c>
      <c r="I87" s="88">
        <v>0</v>
      </c>
      <c r="J87" s="88">
        <v>0</v>
      </c>
      <c r="K87" s="88">
        <v>0</v>
      </c>
      <c r="L87" s="88">
        <v>0</v>
      </c>
      <c r="M87" s="116">
        <v>6.29</v>
      </c>
      <c r="N87" s="115">
        <v>0</v>
      </c>
      <c r="O87" s="88">
        <v>0</v>
      </c>
      <c r="P87" s="88">
        <v>-92</v>
      </c>
      <c r="Q87" s="88">
        <v>0</v>
      </c>
      <c r="R87" s="88">
        <v>0</v>
      </c>
      <c r="S87" s="116">
        <v>0</v>
      </c>
      <c r="U87" s="115">
        <v>-92</v>
      </c>
      <c r="V87" s="116">
        <v>80.86</v>
      </c>
      <c r="W87">
        <v>74.569999999999993</v>
      </c>
      <c r="X87">
        <v>0</v>
      </c>
      <c r="Y87">
        <v>6.29</v>
      </c>
      <c r="Z87">
        <v>-92</v>
      </c>
    </row>
    <row r="88" spans="7:26">
      <c r="G88" t="s">
        <v>130</v>
      </c>
      <c r="H88" s="115">
        <v>74.569999999999993</v>
      </c>
      <c r="I88" s="88">
        <v>0</v>
      </c>
      <c r="J88" s="88">
        <v>0</v>
      </c>
      <c r="K88" s="88">
        <v>0</v>
      </c>
      <c r="L88" s="88">
        <v>0</v>
      </c>
      <c r="M88" s="116">
        <v>11.04</v>
      </c>
      <c r="N88" s="115">
        <v>0</v>
      </c>
      <c r="O88" s="88">
        <v>0</v>
      </c>
      <c r="P88" s="88">
        <v>-40</v>
      </c>
      <c r="Q88" s="88">
        <v>0</v>
      </c>
      <c r="R88" s="88">
        <v>0</v>
      </c>
      <c r="S88" s="116">
        <v>0</v>
      </c>
      <c r="U88" s="115">
        <v>-40</v>
      </c>
      <c r="V88" s="116">
        <v>85.61</v>
      </c>
      <c r="W88">
        <v>74.569999999999993</v>
      </c>
      <c r="X88">
        <v>0</v>
      </c>
      <c r="Y88">
        <v>11.04</v>
      </c>
      <c r="Z88">
        <v>-40</v>
      </c>
    </row>
    <row r="89" spans="7:26">
      <c r="G89" t="s">
        <v>131</v>
      </c>
      <c r="H89" s="115">
        <v>120.08</v>
      </c>
      <c r="I89" s="88">
        <v>0</v>
      </c>
      <c r="J89" s="88">
        <v>0</v>
      </c>
      <c r="K89" s="88">
        <v>0</v>
      </c>
      <c r="L89" s="88">
        <v>0</v>
      </c>
      <c r="M89" s="116">
        <v>5.91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125.99</v>
      </c>
      <c r="W89">
        <v>120.08</v>
      </c>
      <c r="X89">
        <v>0</v>
      </c>
      <c r="Y89">
        <v>5.91</v>
      </c>
      <c r="Z89">
        <v>0</v>
      </c>
    </row>
    <row r="90" spans="7:26">
      <c r="G90" t="s">
        <v>132</v>
      </c>
      <c r="H90" s="115">
        <v>196.58</v>
      </c>
      <c r="I90" s="88">
        <v>0</v>
      </c>
      <c r="J90" s="88">
        <v>0</v>
      </c>
      <c r="K90" s="88">
        <v>0</v>
      </c>
      <c r="L90" s="88">
        <v>0</v>
      </c>
      <c r="M90" s="116">
        <v>4.3600000000000003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200.94</v>
      </c>
      <c r="W90">
        <v>196.58</v>
      </c>
      <c r="X90">
        <v>0</v>
      </c>
      <c r="Y90">
        <v>4.3600000000000003</v>
      </c>
      <c r="Z90">
        <v>0</v>
      </c>
    </row>
    <row r="91" spans="7:26">
      <c r="G91" t="s">
        <v>133</v>
      </c>
      <c r="H91" s="115">
        <v>73.59</v>
      </c>
      <c r="I91" s="88">
        <v>0</v>
      </c>
      <c r="J91" s="88">
        <v>0</v>
      </c>
      <c r="K91" s="88">
        <v>0</v>
      </c>
      <c r="L91" s="88">
        <v>0</v>
      </c>
      <c r="M91" s="116">
        <v>5.04</v>
      </c>
      <c r="N91" s="115">
        <v>0</v>
      </c>
      <c r="O91" s="88">
        <v>0</v>
      </c>
      <c r="P91" s="88">
        <v>-27</v>
      </c>
      <c r="Q91" s="88">
        <v>0</v>
      </c>
      <c r="R91" s="88">
        <v>0</v>
      </c>
      <c r="S91" s="116">
        <v>0</v>
      </c>
      <c r="U91" s="115">
        <v>-27</v>
      </c>
      <c r="V91" s="116">
        <v>78.63</v>
      </c>
      <c r="W91">
        <v>73.59</v>
      </c>
      <c r="X91">
        <v>0</v>
      </c>
      <c r="Y91">
        <v>5.04</v>
      </c>
      <c r="Z91">
        <v>-27</v>
      </c>
    </row>
    <row r="92" spans="7:26">
      <c r="G92" t="s">
        <v>134</v>
      </c>
      <c r="H92" s="115">
        <v>121.05</v>
      </c>
      <c r="I92" s="88">
        <v>0</v>
      </c>
      <c r="J92" s="88">
        <v>0</v>
      </c>
      <c r="K92" s="88">
        <v>0</v>
      </c>
      <c r="L92" s="88">
        <v>0</v>
      </c>
      <c r="M92" s="116">
        <v>1.45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122.5</v>
      </c>
      <c r="W92">
        <v>121.05</v>
      </c>
      <c r="X92">
        <v>0</v>
      </c>
      <c r="Y92">
        <v>1.45</v>
      </c>
      <c r="Z92">
        <v>0</v>
      </c>
    </row>
    <row r="93" spans="7:26">
      <c r="G93" t="s">
        <v>135</v>
      </c>
      <c r="H93" s="115">
        <v>179.15</v>
      </c>
      <c r="I93" s="88">
        <v>0</v>
      </c>
      <c r="J93" s="88">
        <v>0</v>
      </c>
      <c r="K93" s="88">
        <v>0</v>
      </c>
      <c r="L93" s="88">
        <v>0</v>
      </c>
      <c r="M93" s="116">
        <v>4.26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183.41</v>
      </c>
      <c r="W93">
        <v>179.15</v>
      </c>
      <c r="X93">
        <v>0</v>
      </c>
      <c r="Y93">
        <v>4.26</v>
      </c>
      <c r="Z93">
        <v>0</v>
      </c>
    </row>
    <row r="94" spans="7:26">
      <c r="G94" t="s">
        <v>136</v>
      </c>
      <c r="H94" s="115">
        <v>227.58</v>
      </c>
      <c r="I94" s="88">
        <v>0</v>
      </c>
      <c r="J94" s="88">
        <v>0</v>
      </c>
      <c r="K94" s="88">
        <v>0</v>
      </c>
      <c r="L94" s="88">
        <v>0</v>
      </c>
      <c r="M94" s="116">
        <v>5.71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233.29</v>
      </c>
      <c r="W94">
        <v>227.58</v>
      </c>
      <c r="X94">
        <v>0</v>
      </c>
      <c r="Y94">
        <v>5.71</v>
      </c>
      <c r="Z94">
        <v>0</v>
      </c>
    </row>
    <row r="95" spans="7:26">
      <c r="G95" t="s">
        <v>137</v>
      </c>
      <c r="H95" s="115">
        <v>319.57</v>
      </c>
      <c r="I95" s="88">
        <v>0</v>
      </c>
      <c r="J95" s="88">
        <v>0</v>
      </c>
      <c r="K95" s="88">
        <v>0</v>
      </c>
      <c r="L95" s="88">
        <v>0</v>
      </c>
      <c r="M95" s="116">
        <v>5.13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324.7</v>
      </c>
      <c r="W95">
        <v>319.57</v>
      </c>
      <c r="X95">
        <v>0</v>
      </c>
      <c r="Y95">
        <v>5.13</v>
      </c>
      <c r="Z95">
        <v>0</v>
      </c>
    </row>
    <row r="96" spans="7:26">
      <c r="G96" t="s">
        <v>138</v>
      </c>
      <c r="H96" s="115">
        <v>375.74</v>
      </c>
      <c r="I96" s="88">
        <v>0</v>
      </c>
      <c r="J96" s="88">
        <v>0</v>
      </c>
      <c r="K96" s="88">
        <v>0</v>
      </c>
      <c r="L96" s="88">
        <v>0</v>
      </c>
      <c r="M96" s="116">
        <v>3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378.74</v>
      </c>
      <c r="W96">
        <v>375.74</v>
      </c>
      <c r="X96">
        <v>0</v>
      </c>
      <c r="Y96">
        <v>3</v>
      </c>
      <c r="Z96">
        <v>0</v>
      </c>
    </row>
    <row r="97" spans="1:83">
      <c r="G97" t="s">
        <v>139</v>
      </c>
      <c r="H97" s="115">
        <v>363.15</v>
      </c>
      <c r="I97" s="88">
        <v>0</v>
      </c>
      <c r="J97" s="88">
        <v>0</v>
      </c>
      <c r="K97" s="88">
        <v>0</v>
      </c>
      <c r="L97" s="88">
        <v>0</v>
      </c>
      <c r="M97" s="116">
        <v>2.0299999999999998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365.18</v>
      </c>
      <c r="W97">
        <v>363.15</v>
      </c>
      <c r="X97">
        <v>0</v>
      </c>
      <c r="Y97">
        <v>2.0299999999999998</v>
      </c>
      <c r="Z97">
        <v>0</v>
      </c>
    </row>
    <row r="98" spans="1:83">
      <c r="G98" t="s">
        <v>140</v>
      </c>
      <c r="H98" s="115">
        <v>347.66</v>
      </c>
      <c r="I98" s="88">
        <v>0</v>
      </c>
      <c r="J98" s="88">
        <v>0</v>
      </c>
      <c r="K98" s="88">
        <v>0</v>
      </c>
      <c r="L98" s="88">
        <v>0</v>
      </c>
      <c r="M98" s="116">
        <v>0.48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348.14</v>
      </c>
      <c r="W98">
        <v>347.66</v>
      </c>
      <c r="X98">
        <v>0</v>
      </c>
      <c r="Y98">
        <v>0.48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1.9150025000000006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0.13274250000000001</v>
      </c>
      <c r="N99" s="110">
        <f t="shared" si="1"/>
        <v>0</v>
      </c>
      <c r="O99" s="111">
        <f t="shared" si="1"/>
        <v>-0.53187499999999999</v>
      </c>
      <c r="P99" s="111">
        <f t="shared" si="1"/>
        <v>-2.1708000000000003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-2.7026750000000002</v>
      </c>
      <c r="V99" s="112">
        <f t="shared" si="1"/>
        <v>2.0477449999999995</v>
      </c>
      <c r="W99">
        <f t="shared" si="1"/>
        <v>1.9150025000000006</v>
      </c>
      <c r="X99">
        <f t="shared" si="1"/>
        <v>-0.53187499999999999</v>
      </c>
      <c r="Y99">
        <f t="shared" si="1"/>
        <v>0.13274250000000001</v>
      </c>
      <c r="Z99">
        <f t="shared" si="1"/>
        <v>-2.1708000000000003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5" sqref="A5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8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515</v>
      </c>
      <c r="X1" t="s">
        <v>516</v>
      </c>
      <c r="Y1" t="s">
        <v>517</v>
      </c>
      <c r="Z1" t="s">
        <v>517</v>
      </c>
      <c r="AA1" t="s">
        <v>518</v>
      </c>
      <c r="AB1" t="s">
        <v>519</v>
      </c>
      <c r="AC1" t="s">
        <v>520</v>
      </c>
      <c r="AD1" t="s">
        <v>520</v>
      </c>
      <c r="AE1" t="s">
        <v>520</v>
      </c>
      <c r="AF1" t="s">
        <v>520</v>
      </c>
      <c r="AG1" t="s">
        <v>520</v>
      </c>
      <c r="AH1" t="s">
        <v>520</v>
      </c>
      <c r="AI1" t="s">
        <v>521</v>
      </c>
      <c r="AJ1" t="s">
        <v>522</v>
      </c>
      <c r="AK1" t="s">
        <v>523</v>
      </c>
      <c r="AL1" t="s">
        <v>523</v>
      </c>
      <c r="AM1" t="s">
        <v>524</v>
      </c>
      <c r="AN1" t="s">
        <v>524</v>
      </c>
      <c r="AO1" t="s">
        <v>524</v>
      </c>
      <c r="AP1" t="s">
        <v>525</v>
      </c>
      <c r="AQ1" t="s">
        <v>525</v>
      </c>
      <c r="AR1" t="s">
        <v>526</v>
      </c>
      <c r="AS1" t="s">
        <v>527</v>
      </c>
      <c r="AT1" t="s">
        <v>527</v>
      </c>
      <c r="AU1" t="s">
        <v>528</v>
      </c>
      <c r="AV1" t="s">
        <v>529</v>
      </c>
      <c r="AW1" t="s">
        <v>529</v>
      </c>
      <c r="AX1" t="s">
        <v>529</v>
      </c>
      <c r="AY1" t="s">
        <v>529</v>
      </c>
      <c r="AZ1" t="s">
        <v>529</v>
      </c>
      <c r="BA1" t="s">
        <v>529</v>
      </c>
      <c r="BB1" t="s">
        <v>529</v>
      </c>
      <c r="BC1" t="s">
        <v>529</v>
      </c>
      <c r="BD1" t="s">
        <v>529</v>
      </c>
      <c r="BE1" t="s">
        <v>530</v>
      </c>
      <c r="BF1" t="s">
        <v>530</v>
      </c>
      <c r="BG1" t="s">
        <v>530</v>
      </c>
      <c r="BH1" t="s">
        <v>530</v>
      </c>
      <c r="BI1" t="s">
        <v>530</v>
      </c>
      <c r="BJ1" t="s">
        <v>530</v>
      </c>
      <c r="BK1" t="s">
        <v>531</v>
      </c>
      <c r="BL1" t="s">
        <v>532</v>
      </c>
      <c r="BM1" t="s">
        <v>533</v>
      </c>
      <c r="BN1" t="s">
        <v>534</v>
      </c>
      <c r="BO1" t="s">
        <v>535</v>
      </c>
      <c r="BP1" t="s">
        <v>535</v>
      </c>
    </row>
    <row r="2" spans="1:6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44787</v>
      </c>
      <c r="W2" s="30" t="s">
        <v>149</v>
      </c>
      <c r="X2" t="s">
        <v>153</v>
      </c>
      <c r="Y2" t="s">
        <v>246</v>
      </c>
      <c r="Z2" t="s">
        <v>246</v>
      </c>
      <c r="AA2" t="s">
        <v>152</v>
      </c>
      <c r="AB2" t="s">
        <v>149</v>
      </c>
      <c r="AC2" t="s">
        <v>149</v>
      </c>
      <c r="AD2" t="s">
        <v>149</v>
      </c>
      <c r="AE2" t="s">
        <v>149</v>
      </c>
      <c r="AF2" t="s">
        <v>150</v>
      </c>
      <c r="AG2" t="s">
        <v>150</v>
      </c>
      <c r="AH2" t="s">
        <v>150</v>
      </c>
      <c r="AI2" t="s">
        <v>390</v>
      </c>
      <c r="AJ2" t="s">
        <v>149</v>
      </c>
      <c r="AK2" t="s">
        <v>150</v>
      </c>
      <c r="AL2" t="s">
        <v>150</v>
      </c>
      <c r="AM2" t="s">
        <v>149</v>
      </c>
      <c r="AN2" t="s">
        <v>150</v>
      </c>
      <c r="AO2" t="s">
        <v>150</v>
      </c>
      <c r="AP2" t="s">
        <v>149</v>
      </c>
      <c r="AQ2" t="s">
        <v>153</v>
      </c>
      <c r="AR2" t="s">
        <v>405</v>
      </c>
      <c r="AS2" t="s">
        <v>149</v>
      </c>
      <c r="AT2" t="s">
        <v>152</v>
      </c>
      <c r="AU2" t="s">
        <v>149</v>
      </c>
      <c r="AV2" t="s">
        <v>240</v>
      </c>
      <c r="AW2" t="s">
        <v>283</v>
      </c>
      <c r="AX2" t="s">
        <v>281</v>
      </c>
      <c r="AY2" t="s">
        <v>282</v>
      </c>
      <c r="AZ2" t="s">
        <v>232</v>
      </c>
      <c r="BA2" t="s">
        <v>268</v>
      </c>
      <c r="BB2" t="s">
        <v>270</v>
      </c>
      <c r="BC2" t="s">
        <v>237</v>
      </c>
      <c r="BD2" t="s">
        <v>269</v>
      </c>
      <c r="BE2" t="s">
        <v>241</v>
      </c>
      <c r="BF2" t="s">
        <v>447</v>
      </c>
      <c r="BG2" t="s">
        <v>256</v>
      </c>
      <c r="BH2" t="s">
        <v>391</v>
      </c>
      <c r="BI2" t="s">
        <v>258</v>
      </c>
      <c r="BJ2" t="s">
        <v>449</v>
      </c>
      <c r="BK2" t="s">
        <v>149</v>
      </c>
      <c r="BL2" t="s">
        <v>149</v>
      </c>
      <c r="BM2" t="s">
        <v>149</v>
      </c>
      <c r="BN2" t="s">
        <v>149</v>
      </c>
      <c r="BO2" t="s">
        <v>149</v>
      </c>
      <c r="BP2" t="s">
        <v>150</v>
      </c>
    </row>
    <row r="3" spans="1:6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884.07000000000028</v>
      </c>
      <c r="I3" s="95">
        <v>252.83000000000004</v>
      </c>
      <c r="J3" s="95">
        <v>194.89000000000001</v>
      </c>
      <c r="K3" s="95">
        <v>0.97</v>
      </c>
      <c r="L3" s="95">
        <v>1.94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2.91</v>
      </c>
      <c r="Y3">
        <v>28.71</v>
      </c>
      <c r="Z3">
        <v>3.9</v>
      </c>
      <c r="AA3">
        <v>0.97</v>
      </c>
      <c r="AB3">
        <v>29.05</v>
      </c>
      <c r="AC3">
        <v>69.72</v>
      </c>
      <c r="AD3">
        <v>94.42</v>
      </c>
      <c r="AE3">
        <v>216.92</v>
      </c>
      <c r="AF3">
        <v>31.47</v>
      </c>
      <c r="AG3">
        <v>23.24</v>
      </c>
      <c r="AH3">
        <v>77.47</v>
      </c>
      <c r="AI3">
        <v>0.73</v>
      </c>
      <c r="AJ3">
        <v>60.04</v>
      </c>
      <c r="AK3">
        <v>14.53</v>
      </c>
      <c r="AL3">
        <v>14.53</v>
      </c>
      <c r="AM3">
        <v>45.76</v>
      </c>
      <c r="AN3">
        <v>21.86</v>
      </c>
      <c r="AO3">
        <v>68.8</v>
      </c>
      <c r="AP3">
        <v>88.12</v>
      </c>
      <c r="AQ3">
        <v>191.37</v>
      </c>
      <c r="AR3">
        <v>1.94</v>
      </c>
      <c r="AS3">
        <v>91.03</v>
      </c>
      <c r="AT3">
        <v>0</v>
      </c>
      <c r="AU3">
        <v>24.94</v>
      </c>
      <c r="AV3">
        <v>0.82</v>
      </c>
      <c r="AW3">
        <v>0.4</v>
      </c>
      <c r="AX3">
        <v>0.52</v>
      </c>
      <c r="AY3">
        <v>0.94</v>
      </c>
      <c r="AZ3">
        <v>0.93</v>
      </c>
      <c r="BA3">
        <v>1.02</v>
      </c>
      <c r="BB3">
        <v>0.82</v>
      </c>
      <c r="BC3">
        <v>0.61</v>
      </c>
      <c r="BD3">
        <v>0.61</v>
      </c>
      <c r="BE3">
        <v>1.36</v>
      </c>
      <c r="BF3">
        <v>0.77</v>
      </c>
      <c r="BG3">
        <v>0.48</v>
      </c>
      <c r="BH3">
        <v>2.91</v>
      </c>
      <c r="BI3">
        <v>0.68</v>
      </c>
      <c r="BJ3">
        <v>0.57999999999999996</v>
      </c>
      <c r="BK3">
        <v>24.94</v>
      </c>
      <c r="BL3">
        <v>26.09</v>
      </c>
      <c r="BM3">
        <v>67.790000000000006</v>
      </c>
      <c r="BN3">
        <v>0</v>
      </c>
      <c r="BO3">
        <v>0</v>
      </c>
      <c r="BP3">
        <v>0</v>
      </c>
    </row>
    <row r="4" spans="1:68">
      <c r="A4" t="s">
        <v>240</v>
      </c>
      <c r="B4" t="s">
        <v>232</v>
      </c>
      <c r="C4" t="s">
        <v>234</v>
      </c>
      <c r="G4" t="s">
        <v>46</v>
      </c>
      <c r="H4" s="115">
        <v>884.07000000000028</v>
      </c>
      <c r="I4" s="88">
        <v>252.83000000000004</v>
      </c>
      <c r="J4" s="88">
        <v>194.89000000000001</v>
      </c>
      <c r="K4" s="88">
        <v>0.97</v>
      </c>
      <c r="L4" s="88">
        <v>1.94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2.91</v>
      </c>
      <c r="Y4">
        <v>28.71</v>
      </c>
      <c r="Z4">
        <v>3.9</v>
      </c>
      <c r="AA4">
        <v>0.97</v>
      </c>
      <c r="AB4">
        <v>29.05</v>
      </c>
      <c r="AC4">
        <v>69.72</v>
      </c>
      <c r="AD4">
        <v>94.42</v>
      </c>
      <c r="AE4">
        <v>216.92</v>
      </c>
      <c r="AF4">
        <v>31.47</v>
      </c>
      <c r="AG4">
        <v>23.24</v>
      </c>
      <c r="AH4">
        <v>77.47</v>
      </c>
      <c r="AI4">
        <v>0.73</v>
      </c>
      <c r="AJ4">
        <v>60.04</v>
      </c>
      <c r="AK4">
        <v>14.53</v>
      </c>
      <c r="AL4">
        <v>14.53</v>
      </c>
      <c r="AM4">
        <v>45.76</v>
      </c>
      <c r="AN4">
        <v>21.86</v>
      </c>
      <c r="AO4">
        <v>68.8</v>
      </c>
      <c r="AP4">
        <v>88.12</v>
      </c>
      <c r="AQ4">
        <v>191.37</v>
      </c>
      <c r="AR4">
        <v>1.94</v>
      </c>
      <c r="AS4">
        <v>91.03</v>
      </c>
      <c r="AT4">
        <v>0</v>
      </c>
      <c r="AU4">
        <v>24.94</v>
      </c>
      <c r="AV4">
        <v>0.82</v>
      </c>
      <c r="AW4">
        <v>0.4</v>
      </c>
      <c r="AX4">
        <v>0.52</v>
      </c>
      <c r="AY4">
        <v>0.94</v>
      </c>
      <c r="AZ4">
        <v>0.93</v>
      </c>
      <c r="BA4">
        <v>1.02</v>
      </c>
      <c r="BB4">
        <v>0.82</v>
      </c>
      <c r="BC4">
        <v>0.61</v>
      </c>
      <c r="BD4">
        <v>0.61</v>
      </c>
      <c r="BE4">
        <v>1.36</v>
      </c>
      <c r="BF4">
        <v>0.77</v>
      </c>
      <c r="BG4">
        <v>0.48</v>
      </c>
      <c r="BH4">
        <v>2.91</v>
      </c>
      <c r="BI4">
        <v>0.68</v>
      </c>
      <c r="BJ4">
        <v>0.57999999999999996</v>
      </c>
      <c r="BK4">
        <v>24.94</v>
      </c>
      <c r="BL4">
        <v>26.09</v>
      </c>
      <c r="BM4">
        <v>67.790000000000006</v>
      </c>
      <c r="BN4">
        <v>0</v>
      </c>
      <c r="BO4">
        <v>0</v>
      </c>
      <c r="BP4">
        <v>0</v>
      </c>
    </row>
    <row r="5" spans="1:68">
      <c r="A5" t="s">
        <v>241</v>
      </c>
      <c r="B5" t="s">
        <v>233</v>
      </c>
      <c r="C5" t="s">
        <v>235</v>
      </c>
      <c r="G5" t="s">
        <v>47</v>
      </c>
      <c r="H5" s="115">
        <v>884.07000000000028</v>
      </c>
      <c r="I5" s="88">
        <v>252.83000000000004</v>
      </c>
      <c r="J5" s="88">
        <v>194.89000000000001</v>
      </c>
      <c r="K5" s="88">
        <v>0.97</v>
      </c>
      <c r="L5" s="88">
        <v>1.94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2.91</v>
      </c>
      <c r="Y5">
        <v>28.71</v>
      </c>
      <c r="Z5">
        <v>3.9</v>
      </c>
      <c r="AA5">
        <v>0.97</v>
      </c>
      <c r="AB5">
        <v>29.05</v>
      </c>
      <c r="AC5">
        <v>69.72</v>
      </c>
      <c r="AD5">
        <v>94.42</v>
      </c>
      <c r="AE5">
        <v>216.92</v>
      </c>
      <c r="AF5">
        <v>31.47</v>
      </c>
      <c r="AG5">
        <v>23.24</v>
      </c>
      <c r="AH5">
        <v>77.47</v>
      </c>
      <c r="AI5">
        <v>0.73</v>
      </c>
      <c r="AJ5">
        <v>60.04</v>
      </c>
      <c r="AK5">
        <v>14.53</v>
      </c>
      <c r="AL5">
        <v>14.53</v>
      </c>
      <c r="AM5">
        <v>45.76</v>
      </c>
      <c r="AN5">
        <v>21.86</v>
      </c>
      <c r="AO5">
        <v>68.8</v>
      </c>
      <c r="AP5">
        <v>88.12</v>
      </c>
      <c r="AQ5">
        <v>191.37</v>
      </c>
      <c r="AR5">
        <v>1.94</v>
      </c>
      <c r="AS5">
        <v>91.03</v>
      </c>
      <c r="AT5">
        <v>0</v>
      </c>
      <c r="AU5">
        <v>24.94</v>
      </c>
      <c r="AV5">
        <v>0.82</v>
      </c>
      <c r="AW5">
        <v>0.4</v>
      </c>
      <c r="AX5">
        <v>0.52</v>
      </c>
      <c r="AY5">
        <v>0.94</v>
      </c>
      <c r="AZ5">
        <v>0.93</v>
      </c>
      <c r="BA5">
        <v>1.02</v>
      </c>
      <c r="BB5">
        <v>0.82</v>
      </c>
      <c r="BC5">
        <v>0.61</v>
      </c>
      <c r="BD5">
        <v>0.61</v>
      </c>
      <c r="BE5">
        <v>1.36</v>
      </c>
      <c r="BF5">
        <v>0.77</v>
      </c>
      <c r="BG5">
        <v>0.48</v>
      </c>
      <c r="BH5">
        <v>2.91</v>
      </c>
      <c r="BI5">
        <v>0.68</v>
      </c>
      <c r="BJ5">
        <v>0.57999999999999996</v>
      </c>
      <c r="BK5">
        <v>24.94</v>
      </c>
      <c r="BL5">
        <v>26.09</v>
      </c>
      <c r="BM5">
        <v>67.790000000000006</v>
      </c>
      <c r="BN5">
        <v>0</v>
      </c>
      <c r="BO5">
        <v>0</v>
      </c>
      <c r="BP5">
        <v>0</v>
      </c>
    </row>
    <row r="6" spans="1:68">
      <c r="A6" t="s">
        <v>242</v>
      </c>
      <c r="B6" t="s">
        <v>264</v>
      </c>
      <c r="C6" t="s">
        <v>236</v>
      </c>
      <c r="G6" t="s">
        <v>48</v>
      </c>
      <c r="H6" s="115">
        <v>884.07000000000028</v>
      </c>
      <c r="I6" s="88">
        <v>252.83000000000004</v>
      </c>
      <c r="J6" s="88">
        <v>194.89000000000001</v>
      </c>
      <c r="K6" s="88">
        <v>0.97</v>
      </c>
      <c r="L6" s="88">
        <v>1.94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2.91</v>
      </c>
      <c r="Y6">
        <v>28.71</v>
      </c>
      <c r="Z6">
        <v>3.9</v>
      </c>
      <c r="AA6">
        <v>0.97</v>
      </c>
      <c r="AB6">
        <v>29.05</v>
      </c>
      <c r="AC6">
        <v>69.72</v>
      </c>
      <c r="AD6">
        <v>94.42</v>
      </c>
      <c r="AE6">
        <v>216.92</v>
      </c>
      <c r="AF6">
        <v>31.47</v>
      </c>
      <c r="AG6">
        <v>23.24</v>
      </c>
      <c r="AH6">
        <v>77.47</v>
      </c>
      <c r="AI6">
        <v>0.73</v>
      </c>
      <c r="AJ6">
        <v>60.04</v>
      </c>
      <c r="AK6">
        <v>14.53</v>
      </c>
      <c r="AL6">
        <v>14.53</v>
      </c>
      <c r="AM6">
        <v>45.76</v>
      </c>
      <c r="AN6">
        <v>21.86</v>
      </c>
      <c r="AO6">
        <v>68.8</v>
      </c>
      <c r="AP6">
        <v>88.12</v>
      </c>
      <c r="AQ6">
        <v>191.37</v>
      </c>
      <c r="AR6">
        <v>1.94</v>
      </c>
      <c r="AS6">
        <v>91.03</v>
      </c>
      <c r="AT6">
        <v>0</v>
      </c>
      <c r="AU6">
        <v>24.94</v>
      </c>
      <c r="AV6">
        <v>0.82</v>
      </c>
      <c r="AW6">
        <v>0.4</v>
      </c>
      <c r="AX6">
        <v>0.52</v>
      </c>
      <c r="AY6">
        <v>0.94</v>
      </c>
      <c r="AZ6">
        <v>0.93</v>
      </c>
      <c r="BA6">
        <v>1.02</v>
      </c>
      <c r="BB6">
        <v>0.82</v>
      </c>
      <c r="BC6">
        <v>0.61</v>
      </c>
      <c r="BD6">
        <v>0.61</v>
      </c>
      <c r="BE6">
        <v>1.36</v>
      </c>
      <c r="BF6">
        <v>0.77</v>
      </c>
      <c r="BG6">
        <v>0.48</v>
      </c>
      <c r="BH6">
        <v>2.91</v>
      </c>
      <c r="BI6">
        <v>0.68</v>
      </c>
      <c r="BJ6">
        <v>0.57999999999999996</v>
      </c>
      <c r="BK6">
        <v>24.94</v>
      </c>
      <c r="BL6">
        <v>26.09</v>
      </c>
      <c r="BM6">
        <v>67.790000000000006</v>
      </c>
      <c r="BN6">
        <v>0</v>
      </c>
      <c r="BO6">
        <v>0</v>
      </c>
      <c r="BP6">
        <v>0</v>
      </c>
    </row>
    <row r="7" spans="1:68">
      <c r="A7" t="s">
        <v>243</v>
      </c>
      <c r="B7" t="s">
        <v>299</v>
      </c>
      <c r="C7" t="s">
        <v>265</v>
      </c>
      <c r="G7" t="s">
        <v>49</v>
      </c>
      <c r="H7" s="115">
        <v>883.76000000000022</v>
      </c>
      <c r="I7" s="88">
        <v>252.83000000000004</v>
      </c>
      <c r="J7" s="88">
        <v>194.89000000000001</v>
      </c>
      <c r="K7" s="88">
        <v>0.97</v>
      </c>
      <c r="L7" s="88">
        <v>1.94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2.91</v>
      </c>
      <c r="Y7">
        <v>28.71</v>
      </c>
      <c r="Z7">
        <v>3.9</v>
      </c>
      <c r="AA7">
        <v>0.97</v>
      </c>
      <c r="AB7">
        <v>29.05</v>
      </c>
      <c r="AC7">
        <v>69.72</v>
      </c>
      <c r="AD7">
        <v>94.42</v>
      </c>
      <c r="AE7">
        <v>216.92</v>
      </c>
      <c r="AF7">
        <v>31.47</v>
      </c>
      <c r="AG7">
        <v>23.24</v>
      </c>
      <c r="AH7">
        <v>77.47</v>
      </c>
      <c r="AI7">
        <v>0.64</v>
      </c>
      <c r="AJ7">
        <v>60.04</v>
      </c>
      <c r="AK7">
        <v>14.53</v>
      </c>
      <c r="AL7">
        <v>14.53</v>
      </c>
      <c r="AM7">
        <v>45.76</v>
      </c>
      <c r="AN7">
        <v>21.86</v>
      </c>
      <c r="AO7">
        <v>68.8</v>
      </c>
      <c r="AP7">
        <v>88.12</v>
      </c>
      <c r="AQ7">
        <v>191.37</v>
      </c>
      <c r="AR7">
        <v>1.94</v>
      </c>
      <c r="AS7">
        <v>91.03</v>
      </c>
      <c r="AT7">
        <v>0</v>
      </c>
      <c r="AU7">
        <v>24.94</v>
      </c>
      <c r="AV7">
        <v>0.82</v>
      </c>
      <c r="AW7">
        <v>0.4</v>
      </c>
      <c r="AX7">
        <v>0.52</v>
      </c>
      <c r="AY7">
        <v>0.94</v>
      </c>
      <c r="AZ7">
        <v>0.93</v>
      </c>
      <c r="BA7">
        <v>1.02</v>
      </c>
      <c r="BB7">
        <v>0.82</v>
      </c>
      <c r="BC7">
        <v>0.61</v>
      </c>
      <c r="BD7">
        <v>0.39</v>
      </c>
      <c r="BE7">
        <v>1.36</v>
      </c>
      <c r="BF7">
        <v>0.77</v>
      </c>
      <c r="BG7">
        <v>0.48</v>
      </c>
      <c r="BH7">
        <v>2.91</v>
      </c>
      <c r="BI7">
        <v>0.68</v>
      </c>
      <c r="BJ7">
        <v>0.57999999999999996</v>
      </c>
      <c r="BK7">
        <v>24.94</v>
      </c>
      <c r="BL7">
        <v>26.09</v>
      </c>
      <c r="BM7">
        <v>67.790000000000006</v>
      </c>
      <c r="BN7">
        <v>0</v>
      </c>
      <c r="BO7">
        <v>0</v>
      </c>
      <c r="BP7">
        <v>0</v>
      </c>
    </row>
    <row r="8" spans="1:68">
      <c r="A8" t="s">
        <v>244</v>
      </c>
      <c r="B8" t="s">
        <v>341</v>
      </c>
      <c r="C8" t="s">
        <v>237</v>
      </c>
      <c r="G8" t="s">
        <v>50</v>
      </c>
      <c r="H8" s="115">
        <v>883.76000000000022</v>
      </c>
      <c r="I8" s="88">
        <v>252.83000000000004</v>
      </c>
      <c r="J8" s="88">
        <v>194.89000000000001</v>
      </c>
      <c r="K8" s="88">
        <v>0.97</v>
      </c>
      <c r="L8" s="88">
        <v>1.94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2.91</v>
      </c>
      <c r="Y8">
        <v>28.71</v>
      </c>
      <c r="Z8">
        <v>3.9</v>
      </c>
      <c r="AA8">
        <v>0.97</v>
      </c>
      <c r="AB8">
        <v>29.05</v>
      </c>
      <c r="AC8">
        <v>69.72</v>
      </c>
      <c r="AD8">
        <v>94.42</v>
      </c>
      <c r="AE8">
        <v>216.92</v>
      </c>
      <c r="AF8">
        <v>31.47</v>
      </c>
      <c r="AG8">
        <v>23.24</v>
      </c>
      <c r="AH8">
        <v>77.47</v>
      </c>
      <c r="AI8">
        <v>0.64</v>
      </c>
      <c r="AJ8">
        <v>60.04</v>
      </c>
      <c r="AK8">
        <v>14.53</v>
      </c>
      <c r="AL8">
        <v>14.53</v>
      </c>
      <c r="AM8">
        <v>45.76</v>
      </c>
      <c r="AN8">
        <v>21.86</v>
      </c>
      <c r="AO8">
        <v>68.8</v>
      </c>
      <c r="AP8">
        <v>88.12</v>
      </c>
      <c r="AQ8">
        <v>191.37</v>
      </c>
      <c r="AR8">
        <v>1.94</v>
      </c>
      <c r="AS8">
        <v>91.03</v>
      </c>
      <c r="AT8">
        <v>0</v>
      </c>
      <c r="AU8">
        <v>24.94</v>
      </c>
      <c r="AV8">
        <v>0.82</v>
      </c>
      <c r="AW8">
        <v>0.4</v>
      </c>
      <c r="AX8">
        <v>0.52</v>
      </c>
      <c r="AY8">
        <v>0.94</v>
      </c>
      <c r="AZ8">
        <v>0.93</v>
      </c>
      <c r="BA8">
        <v>1.02</v>
      </c>
      <c r="BB8">
        <v>0.82</v>
      </c>
      <c r="BC8">
        <v>0.61</v>
      </c>
      <c r="BD8">
        <v>0.39</v>
      </c>
      <c r="BE8">
        <v>1.36</v>
      </c>
      <c r="BF8">
        <v>0.77</v>
      </c>
      <c r="BG8">
        <v>0.48</v>
      </c>
      <c r="BH8">
        <v>2.91</v>
      </c>
      <c r="BI8">
        <v>0.68</v>
      </c>
      <c r="BJ8">
        <v>0.57999999999999996</v>
      </c>
      <c r="BK8">
        <v>24.94</v>
      </c>
      <c r="BL8">
        <v>26.09</v>
      </c>
      <c r="BM8">
        <v>67.790000000000006</v>
      </c>
      <c r="BN8">
        <v>0</v>
      </c>
      <c r="BO8">
        <v>0</v>
      </c>
      <c r="BP8">
        <v>0</v>
      </c>
    </row>
    <row r="9" spans="1:68">
      <c r="A9" t="s">
        <v>245</v>
      </c>
      <c r="B9" t="s">
        <v>361</v>
      </c>
      <c r="C9" t="s">
        <v>238</v>
      </c>
      <c r="G9" t="s">
        <v>51</v>
      </c>
      <c r="H9" s="115">
        <v>883.76000000000022</v>
      </c>
      <c r="I9" s="88">
        <v>252.83000000000004</v>
      </c>
      <c r="J9" s="88">
        <v>194.89000000000001</v>
      </c>
      <c r="K9" s="88">
        <v>0.97</v>
      </c>
      <c r="L9" s="88">
        <v>1.94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2.91</v>
      </c>
      <c r="Y9">
        <v>28.71</v>
      </c>
      <c r="Z9">
        <v>3.9</v>
      </c>
      <c r="AA9">
        <v>0.97</v>
      </c>
      <c r="AB9">
        <v>29.05</v>
      </c>
      <c r="AC9">
        <v>69.72</v>
      </c>
      <c r="AD9">
        <v>94.42</v>
      </c>
      <c r="AE9">
        <v>216.92</v>
      </c>
      <c r="AF9">
        <v>31.47</v>
      </c>
      <c r="AG9">
        <v>23.24</v>
      </c>
      <c r="AH9">
        <v>77.47</v>
      </c>
      <c r="AI9">
        <v>0.64</v>
      </c>
      <c r="AJ9">
        <v>60.04</v>
      </c>
      <c r="AK9">
        <v>14.53</v>
      </c>
      <c r="AL9">
        <v>14.53</v>
      </c>
      <c r="AM9">
        <v>45.76</v>
      </c>
      <c r="AN9">
        <v>21.86</v>
      </c>
      <c r="AO9">
        <v>68.8</v>
      </c>
      <c r="AP9">
        <v>88.12</v>
      </c>
      <c r="AQ9">
        <v>191.37</v>
      </c>
      <c r="AR9">
        <v>1.94</v>
      </c>
      <c r="AS9">
        <v>91.03</v>
      </c>
      <c r="AT9">
        <v>0</v>
      </c>
      <c r="AU9">
        <v>24.94</v>
      </c>
      <c r="AV9">
        <v>0.82</v>
      </c>
      <c r="AW9">
        <v>0.4</v>
      </c>
      <c r="AX9">
        <v>0.52</v>
      </c>
      <c r="AY9">
        <v>0.94</v>
      </c>
      <c r="AZ9">
        <v>0.93</v>
      </c>
      <c r="BA9">
        <v>1.02</v>
      </c>
      <c r="BB9">
        <v>0.82</v>
      </c>
      <c r="BC9">
        <v>0.61</v>
      </c>
      <c r="BD9">
        <v>0.39</v>
      </c>
      <c r="BE9">
        <v>1.36</v>
      </c>
      <c r="BF9">
        <v>0.77</v>
      </c>
      <c r="BG9">
        <v>0.48</v>
      </c>
      <c r="BH9">
        <v>2.91</v>
      </c>
      <c r="BI9">
        <v>0.68</v>
      </c>
      <c r="BJ9">
        <v>0.57999999999999996</v>
      </c>
      <c r="BK9">
        <v>24.94</v>
      </c>
      <c r="BL9">
        <v>26.09</v>
      </c>
      <c r="BM9">
        <v>67.790000000000006</v>
      </c>
      <c r="BN9">
        <v>0</v>
      </c>
      <c r="BO9">
        <v>0</v>
      </c>
      <c r="BP9">
        <v>0</v>
      </c>
    </row>
    <row r="10" spans="1:68">
      <c r="A10" t="s">
        <v>266</v>
      </c>
      <c r="C10" t="s">
        <v>239</v>
      </c>
      <c r="G10" t="s">
        <v>52</v>
      </c>
      <c r="H10" s="115">
        <v>823.72000000000014</v>
      </c>
      <c r="I10" s="88">
        <v>252.83000000000004</v>
      </c>
      <c r="J10" s="88">
        <v>194.89000000000001</v>
      </c>
      <c r="K10" s="88">
        <v>0.97</v>
      </c>
      <c r="L10" s="88">
        <v>1.94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2.91</v>
      </c>
      <c r="Y10">
        <v>28.71</v>
      </c>
      <c r="Z10">
        <v>3.9</v>
      </c>
      <c r="AA10">
        <v>0.97</v>
      </c>
      <c r="AB10">
        <v>29.05</v>
      </c>
      <c r="AC10">
        <v>69.72</v>
      </c>
      <c r="AD10">
        <v>94.42</v>
      </c>
      <c r="AE10">
        <v>216.92</v>
      </c>
      <c r="AF10">
        <v>31.47</v>
      </c>
      <c r="AG10">
        <v>23.24</v>
      </c>
      <c r="AH10">
        <v>77.47</v>
      </c>
      <c r="AI10">
        <v>0.64</v>
      </c>
      <c r="AJ10">
        <v>0</v>
      </c>
      <c r="AK10">
        <v>14.53</v>
      </c>
      <c r="AL10">
        <v>14.53</v>
      </c>
      <c r="AM10">
        <v>45.76</v>
      </c>
      <c r="AN10">
        <v>21.86</v>
      </c>
      <c r="AO10">
        <v>68.8</v>
      </c>
      <c r="AP10">
        <v>88.12</v>
      </c>
      <c r="AQ10">
        <v>191.37</v>
      </c>
      <c r="AR10">
        <v>1.94</v>
      </c>
      <c r="AS10">
        <v>91.03</v>
      </c>
      <c r="AT10">
        <v>0</v>
      </c>
      <c r="AU10">
        <v>24.94</v>
      </c>
      <c r="AV10">
        <v>0.82</v>
      </c>
      <c r="AW10">
        <v>0.4</v>
      </c>
      <c r="AX10">
        <v>0.52</v>
      </c>
      <c r="AY10">
        <v>0.94</v>
      </c>
      <c r="AZ10">
        <v>0.93</v>
      </c>
      <c r="BA10">
        <v>1.02</v>
      </c>
      <c r="BB10">
        <v>0.82</v>
      </c>
      <c r="BC10">
        <v>0.61</v>
      </c>
      <c r="BD10">
        <v>0.39</v>
      </c>
      <c r="BE10">
        <v>1.36</v>
      </c>
      <c r="BF10">
        <v>0.77</v>
      </c>
      <c r="BG10">
        <v>0.48</v>
      </c>
      <c r="BH10">
        <v>2.91</v>
      </c>
      <c r="BI10">
        <v>0.68</v>
      </c>
      <c r="BJ10">
        <v>0.57999999999999996</v>
      </c>
      <c r="BK10">
        <v>24.94</v>
      </c>
      <c r="BL10">
        <v>26.09</v>
      </c>
      <c r="BM10">
        <v>67.790000000000006</v>
      </c>
      <c r="BN10">
        <v>0</v>
      </c>
      <c r="BO10">
        <v>0</v>
      </c>
      <c r="BP10">
        <v>0</v>
      </c>
    </row>
    <row r="11" spans="1:68">
      <c r="A11" t="s">
        <v>246</v>
      </c>
      <c r="C11" t="s">
        <v>342</v>
      </c>
      <c r="G11" t="s">
        <v>53</v>
      </c>
      <c r="H11" s="115">
        <v>823.9100000000002</v>
      </c>
      <c r="I11" s="88">
        <v>252.83000000000004</v>
      </c>
      <c r="J11" s="88">
        <v>194.89000000000001</v>
      </c>
      <c r="K11" s="88">
        <v>0.97</v>
      </c>
      <c r="L11" s="88">
        <v>1.94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2.91</v>
      </c>
      <c r="Y11">
        <v>28.71</v>
      </c>
      <c r="Z11">
        <v>3.9</v>
      </c>
      <c r="AA11">
        <v>0.97</v>
      </c>
      <c r="AB11">
        <v>29.05</v>
      </c>
      <c r="AC11">
        <v>69.72</v>
      </c>
      <c r="AD11">
        <v>94.42</v>
      </c>
      <c r="AE11">
        <v>216.92</v>
      </c>
      <c r="AF11">
        <v>31.47</v>
      </c>
      <c r="AG11">
        <v>23.24</v>
      </c>
      <c r="AH11">
        <v>77.47</v>
      </c>
      <c r="AI11">
        <v>0.61</v>
      </c>
      <c r="AJ11">
        <v>0</v>
      </c>
      <c r="AK11">
        <v>14.53</v>
      </c>
      <c r="AL11">
        <v>14.53</v>
      </c>
      <c r="AM11">
        <v>45.76</v>
      </c>
      <c r="AN11">
        <v>21.86</v>
      </c>
      <c r="AO11">
        <v>68.8</v>
      </c>
      <c r="AP11">
        <v>88.12</v>
      </c>
      <c r="AQ11">
        <v>191.37</v>
      </c>
      <c r="AR11">
        <v>1.94</v>
      </c>
      <c r="AS11">
        <v>91.03</v>
      </c>
      <c r="AT11">
        <v>0</v>
      </c>
      <c r="AU11">
        <v>24.94</v>
      </c>
      <c r="AV11">
        <v>0.82</v>
      </c>
      <c r="AW11">
        <v>0.4</v>
      </c>
      <c r="AX11">
        <v>0.52</v>
      </c>
      <c r="AY11">
        <v>0.94</v>
      </c>
      <c r="AZ11">
        <v>0.93</v>
      </c>
      <c r="BA11">
        <v>1.02</v>
      </c>
      <c r="BB11">
        <v>0.82</v>
      </c>
      <c r="BC11">
        <v>0.61</v>
      </c>
      <c r="BD11">
        <v>0.61</v>
      </c>
      <c r="BE11">
        <v>1.36</v>
      </c>
      <c r="BF11">
        <v>0.77</v>
      </c>
      <c r="BG11">
        <v>0.48</v>
      </c>
      <c r="BH11">
        <v>2.91</v>
      </c>
      <c r="BI11">
        <v>0.68</v>
      </c>
      <c r="BJ11">
        <v>0.57999999999999996</v>
      </c>
      <c r="BK11">
        <v>24.94</v>
      </c>
      <c r="BL11">
        <v>26.09</v>
      </c>
      <c r="BM11">
        <v>67.790000000000006</v>
      </c>
      <c r="BN11">
        <v>0</v>
      </c>
      <c r="BO11">
        <v>0</v>
      </c>
      <c r="BP11">
        <v>0</v>
      </c>
    </row>
    <row r="12" spans="1:68">
      <c r="A12" t="s">
        <v>247</v>
      </c>
      <c r="C12" t="s">
        <v>362</v>
      </c>
      <c r="G12" t="s">
        <v>54</v>
      </c>
      <c r="H12" s="115">
        <v>732.88000000000022</v>
      </c>
      <c r="I12" s="88">
        <v>252.83000000000004</v>
      </c>
      <c r="J12" s="88">
        <v>194.89000000000001</v>
      </c>
      <c r="K12" s="88">
        <v>0.97</v>
      </c>
      <c r="L12" s="88">
        <v>1.94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2.91</v>
      </c>
      <c r="Y12">
        <v>28.71</v>
      </c>
      <c r="Z12">
        <v>3.9</v>
      </c>
      <c r="AA12">
        <v>0.97</v>
      </c>
      <c r="AB12">
        <v>29.05</v>
      </c>
      <c r="AC12">
        <v>69.72</v>
      </c>
      <c r="AD12">
        <v>94.42</v>
      </c>
      <c r="AE12">
        <v>216.92</v>
      </c>
      <c r="AF12">
        <v>31.47</v>
      </c>
      <c r="AG12">
        <v>23.24</v>
      </c>
      <c r="AH12">
        <v>77.47</v>
      </c>
      <c r="AI12">
        <v>0.61</v>
      </c>
      <c r="AJ12">
        <v>0</v>
      </c>
      <c r="AK12">
        <v>14.53</v>
      </c>
      <c r="AL12">
        <v>14.53</v>
      </c>
      <c r="AM12">
        <v>45.76</v>
      </c>
      <c r="AN12">
        <v>21.86</v>
      </c>
      <c r="AO12">
        <v>68.8</v>
      </c>
      <c r="AP12">
        <v>88.12</v>
      </c>
      <c r="AQ12">
        <v>191.37</v>
      </c>
      <c r="AR12">
        <v>1.94</v>
      </c>
      <c r="AS12">
        <v>0</v>
      </c>
      <c r="AT12">
        <v>0</v>
      </c>
      <c r="AU12">
        <v>24.94</v>
      </c>
      <c r="AV12">
        <v>0.82</v>
      </c>
      <c r="AW12">
        <v>0.4</v>
      </c>
      <c r="AX12">
        <v>0.52</v>
      </c>
      <c r="AY12">
        <v>0.94</v>
      </c>
      <c r="AZ12">
        <v>0.93</v>
      </c>
      <c r="BA12">
        <v>1.02</v>
      </c>
      <c r="BB12">
        <v>0.82</v>
      </c>
      <c r="BC12">
        <v>0.61</v>
      </c>
      <c r="BD12">
        <v>0.61</v>
      </c>
      <c r="BE12">
        <v>1.36</v>
      </c>
      <c r="BF12">
        <v>0.77</v>
      </c>
      <c r="BG12">
        <v>0.48</v>
      </c>
      <c r="BH12">
        <v>2.91</v>
      </c>
      <c r="BI12">
        <v>0.68</v>
      </c>
      <c r="BJ12">
        <v>0.57999999999999996</v>
      </c>
      <c r="BK12">
        <v>24.94</v>
      </c>
      <c r="BL12">
        <v>26.09</v>
      </c>
      <c r="BM12">
        <v>67.790000000000006</v>
      </c>
      <c r="BN12">
        <v>0</v>
      </c>
      <c r="BO12">
        <v>0</v>
      </c>
      <c r="BP12">
        <v>0</v>
      </c>
    </row>
    <row r="13" spans="1:68">
      <c r="A13" t="s">
        <v>248</v>
      </c>
      <c r="G13" t="s">
        <v>55</v>
      </c>
      <c r="H13" s="115">
        <v>732.88000000000022</v>
      </c>
      <c r="I13" s="88">
        <v>252.83000000000004</v>
      </c>
      <c r="J13" s="88">
        <v>194.89000000000001</v>
      </c>
      <c r="K13" s="88">
        <v>0.97</v>
      </c>
      <c r="L13" s="88">
        <v>1.94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2.91</v>
      </c>
      <c r="Y13">
        <v>28.71</v>
      </c>
      <c r="Z13">
        <v>3.9</v>
      </c>
      <c r="AA13">
        <v>0.97</v>
      </c>
      <c r="AB13">
        <v>29.05</v>
      </c>
      <c r="AC13">
        <v>69.72</v>
      </c>
      <c r="AD13">
        <v>94.42</v>
      </c>
      <c r="AE13">
        <v>216.92</v>
      </c>
      <c r="AF13">
        <v>31.47</v>
      </c>
      <c r="AG13">
        <v>23.24</v>
      </c>
      <c r="AH13">
        <v>77.47</v>
      </c>
      <c r="AI13">
        <v>0.61</v>
      </c>
      <c r="AJ13">
        <v>0</v>
      </c>
      <c r="AK13">
        <v>14.53</v>
      </c>
      <c r="AL13">
        <v>14.53</v>
      </c>
      <c r="AM13">
        <v>45.76</v>
      </c>
      <c r="AN13">
        <v>21.86</v>
      </c>
      <c r="AO13">
        <v>68.8</v>
      </c>
      <c r="AP13">
        <v>88.12</v>
      </c>
      <c r="AQ13">
        <v>191.37</v>
      </c>
      <c r="AR13">
        <v>1.94</v>
      </c>
      <c r="AS13">
        <v>0</v>
      </c>
      <c r="AT13">
        <v>0</v>
      </c>
      <c r="AU13">
        <v>24.94</v>
      </c>
      <c r="AV13">
        <v>0.82</v>
      </c>
      <c r="AW13">
        <v>0.4</v>
      </c>
      <c r="AX13">
        <v>0.52</v>
      </c>
      <c r="AY13">
        <v>0.94</v>
      </c>
      <c r="AZ13">
        <v>0.93</v>
      </c>
      <c r="BA13">
        <v>1.02</v>
      </c>
      <c r="BB13">
        <v>0.82</v>
      </c>
      <c r="BC13">
        <v>0.61</v>
      </c>
      <c r="BD13">
        <v>0.61</v>
      </c>
      <c r="BE13">
        <v>1.36</v>
      </c>
      <c r="BF13">
        <v>0.77</v>
      </c>
      <c r="BG13">
        <v>0.48</v>
      </c>
      <c r="BH13">
        <v>2.91</v>
      </c>
      <c r="BI13">
        <v>0.68</v>
      </c>
      <c r="BJ13">
        <v>0.57999999999999996</v>
      </c>
      <c r="BK13">
        <v>24.94</v>
      </c>
      <c r="BL13">
        <v>26.09</v>
      </c>
      <c r="BM13">
        <v>67.790000000000006</v>
      </c>
      <c r="BN13">
        <v>0</v>
      </c>
      <c r="BO13">
        <v>0</v>
      </c>
      <c r="BP13">
        <v>0</v>
      </c>
    </row>
    <row r="14" spans="1:68">
      <c r="A14" t="s">
        <v>249</v>
      </c>
      <c r="G14" t="s">
        <v>56</v>
      </c>
      <c r="H14" s="115">
        <v>732.88000000000022</v>
      </c>
      <c r="I14" s="88">
        <v>252.83000000000004</v>
      </c>
      <c r="J14" s="88">
        <v>194.89000000000001</v>
      </c>
      <c r="K14" s="88">
        <v>0.97</v>
      </c>
      <c r="L14" s="88">
        <v>1.94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2.91</v>
      </c>
      <c r="Y14">
        <v>28.71</v>
      </c>
      <c r="Z14">
        <v>3.9</v>
      </c>
      <c r="AA14">
        <v>0.97</v>
      </c>
      <c r="AB14">
        <v>29.05</v>
      </c>
      <c r="AC14">
        <v>69.72</v>
      </c>
      <c r="AD14">
        <v>94.42</v>
      </c>
      <c r="AE14">
        <v>216.92</v>
      </c>
      <c r="AF14">
        <v>31.47</v>
      </c>
      <c r="AG14">
        <v>23.24</v>
      </c>
      <c r="AH14">
        <v>77.47</v>
      </c>
      <c r="AI14">
        <v>0.61</v>
      </c>
      <c r="AJ14">
        <v>0</v>
      </c>
      <c r="AK14">
        <v>14.53</v>
      </c>
      <c r="AL14">
        <v>14.53</v>
      </c>
      <c r="AM14">
        <v>45.76</v>
      </c>
      <c r="AN14">
        <v>21.86</v>
      </c>
      <c r="AO14">
        <v>68.8</v>
      </c>
      <c r="AP14">
        <v>88.12</v>
      </c>
      <c r="AQ14">
        <v>191.37</v>
      </c>
      <c r="AR14">
        <v>1.94</v>
      </c>
      <c r="AS14">
        <v>0</v>
      </c>
      <c r="AT14">
        <v>0</v>
      </c>
      <c r="AU14">
        <v>24.94</v>
      </c>
      <c r="AV14">
        <v>0.82</v>
      </c>
      <c r="AW14">
        <v>0.4</v>
      </c>
      <c r="AX14">
        <v>0.52</v>
      </c>
      <c r="AY14">
        <v>0.94</v>
      </c>
      <c r="AZ14">
        <v>0.93</v>
      </c>
      <c r="BA14">
        <v>1.02</v>
      </c>
      <c r="BB14">
        <v>0.82</v>
      </c>
      <c r="BC14">
        <v>0.61</v>
      </c>
      <c r="BD14">
        <v>0.61</v>
      </c>
      <c r="BE14">
        <v>1.36</v>
      </c>
      <c r="BF14">
        <v>0.77</v>
      </c>
      <c r="BG14">
        <v>0.48</v>
      </c>
      <c r="BH14">
        <v>2.91</v>
      </c>
      <c r="BI14">
        <v>0.68</v>
      </c>
      <c r="BJ14">
        <v>0.57999999999999996</v>
      </c>
      <c r="BK14">
        <v>24.94</v>
      </c>
      <c r="BL14">
        <v>26.09</v>
      </c>
      <c r="BM14">
        <v>67.790000000000006</v>
      </c>
      <c r="BN14">
        <v>0</v>
      </c>
      <c r="BO14">
        <v>0</v>
      </c>
      <c r="BP14">
        <v>0</v>
      </c>
    </row>
    <row r="15" spans="1:68">
      <c r="A15" t="s">
        <v>250</v>
      </c>
      <c r="G15" t="s">
        <v>57</v>
      </c>
      <c r="H15" s="115">
        <v>594.62999999999988</v>
      </c>
      <c r="I15" s="88">
        <v>235.50000000000003</v>
      </c>
      <c r="J15" s="88">
        <v>194.89000000000001</v>
      </c>
      <c r="K15" s="88">
        <v>0.97</v>
      </c>
      <c r="L15" s="88">
        <v>1.94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2.91</v>
      </c>
      <c r="Y15">
        <v>28.71</v>
      </c>
      <c r="Z15">
        <v>3.9</v>
      </c>
      <c r="AA15">
        <v>0.97</v>
      </c>
      <c r="AB15">
        <v>29.05</v>
      </c>
      <c r="AC15">
        <v>69.72</v>
      </c>
      <c r="AD15">
        <v>94.42</v>
      </c>
      <c r="AE15">
        <v>216.92</v>
      </c>
      <c r="AF15">
        <v>31.47</v>
      </c>
      <c r="AG15">
        <v>23.24</v>
      </c>
      <c r="AH15">
        <v>77.47</v>
      </c>
      <c r="AI15">
        <v>0.57999999999999996</v>
      </c>
      <c r="AJ15">
        <v>0</v>
      </c>
      <c r="AK15">
        <v>14.53</v>
      </c>
      <c r="AL15">
        <v>14.53</v>
      </c>
      <c r="AM15">
        <v>45.76</v>
      </c>
      <c r="AN15">
        <v>21.86</v>
      </c>
      <c r="AO15">
        <v>51.47</v>
      </c>
      <c r="AP15">
        <v>0</v>
      </c>
      <c r="AQ15">
        <v>191.37</v>
      </c>
      <c r="AR15">
        <v>1.94</v>
      </c>
      <c r="AS15">
        <v>0</v>
      </c>
      <c r="AT15">
        <v>0</v>
      </c>
      <c r="AU15">
        <v>0</v>
      </c>
      <c r="AV15">
        <v>0.82</v>
      </c>
      <c r="AW15">
        <v>0.4</v>
      </c>
      <c r="AX15">
        <v>0.52</v>
      </c>
      <c r="AY15">
        <v>0.94</v>
      </c>
      <c r="AZ15">
        <v>0.93</v>
      </c>
      <c r="BA15">
        <v>1.02</v>
      </c>
      <c r="BB15">
        <v>0.82</v>
      </c>
      <c r="BC15">
        <v>0.61</v>
      </c>
      <c r="BD15">
        <v>0.39</v>
      </c>
      <c r="BE15">
        <v>1.36</v>
      </c>
      <c r="BF15">
        <v>0.77</v>
      </c>
      <c r="BG15">
        <v>0.48</v>
      </c>
      <c r="BH15">
        <v>2.91</v>
      </c>
      <c r="BI15">
        <v>0.68</v>
      </c>
      <c r="BJ15">
        <v>0.57999999999999996</v>
      </c>
      <c r="BK15">
        <v>0</v>
      </c>
      <c r="BL15">
        <v>26.09</v>
      </c>
      <c r="BM15">
        <v>67.790000000000006</v>
      </c>
      <c r="BN15">
        <v>0</v>
      </c>
      <c r="BO15">
        <v>0</v>
      </c>
      <c r="BP15">
        <v>0</v>
      </c>
    </row>
    <row r="16" spans="1:68">
      <c r="A16" t="s">
        <v>251</v>
      </c>
      <c r="G16" t="s">
        <v>58</v>
      </c>
      <c r="H16" s="115">
        <v>594.62999999999988</v>
      </c>
      <c r="I16" s="88">
        <v>235.50000000000003</v>
      </c>
      <c r="J16" s="88">
        <v>194.89000000000001</v>
      </c>
      <c r="K16" s="88">
        <v>0.97</v>
      </c>
      <c r="L16" s="88">
        <v>1.94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2.91</v>
      </c>
      <c r="Y16">
        <v>28.71</v>
      </c>
      <c r="Z16">
        <v>3.9</v>
      </c>
      <c r="AA16">
        <v>0.97</v>
      </c>
      <c r="AB16">
        <v>29.05</v>
      </c>
      <c r="AC16">
        <v>69.72</v>
      </c>
      <c r="AD16">
        <v>94.42</v>
      </c>
      <c r="AE16">
        <v>216.92</v>
      </c>
      <c r="AF16">
        <v>31.47</v>
      </c>
      <c r="AG16">
        <v>23.24</v>
      </c>
      <c r="AH16">
        <v>77.47</v>
      </c>
      <c r="AI16">
        <v>0.57999999999999996</v>
      </c>
      <c r="AJ16">
        <v>0</v>
      </c>
      <c r="AK16">
        <v>14.53</v>
      </c>
      <c r="AL16">
        <v>14.53</v>
      </c>
      <c r="AM16">
        <v>45.76</v>
      </c>
      <c r="AN16">
        <v>21.86</v>
      </c>
      <c r="AO16">
        <v>51.47</v>
      </c>
      <c r="AP16">
        <v>0</v>
      </c>
      <c r="AQ16">
        <v>191.37</v>
      </c>
      <c r="AR16">
        <v>1.94</v>
      </c>
      <c r="AS16">
        <v>0</v>
      </c>
      <c r="AT16">
        <v>0</v>
      </c>
      <c r="AU16">
        <v>0</v>
      </c>
      <c r="AV16">
        <v>0.82</v>
      </c>
      <c r="AW16">
        <v>0.4</v>
      </c>
      <c r="AX16">
        <v>0.52</v>
      </c>
      <c r="AY16">
        <v>0.94</v>
      </c>
      <c r="AZ16">
        <v>0.93</v>
      </c>
      <c r="BA16">
        <v>1.02</v>
      </c>
      <c r="BB16">
        <v>0.82</v>
      </c>
      <c r="BC16">
        <v>0.61</v>
      </c>
      <c r="BD16">
        <v>0.39</v>
      </c>
      <c r="BE16">
        <v>1.36</v>
      </c>
      <c r="BF16">
        <v>0.77</v>
      </c>
      <c r="BG16">
        <v>0.48</v>
      </c>
      <c r="BH16">
        <v>2.91</v>
      </c>
      <c r="BI16">
        <v>0.68</v>
      </c>
      <c r="BJ16">
        <v>0.57999999999999996</v>
      </c>
      <c r="BK16">
        <v>0</v>
      </c>
      <c r="BL16">
        <v>26.09</v>
      </c>
      <c r="BM16">
        <v>67.790000000000006</v>
      </c>
      <c r="BN16">
        <v>0</v>
      </c>
      <c r="BO16">
        <v>0</v>
      </c>
      <c r="BP16">
        <v>0</v>
      </c>
    </row>
    <row r="17" spans="1:68">
      <c r="A17" t="s">
        <v>252</v>
      </c>
      <c r="G17" t="s">
        <v>59</v>
      </c>
      <c r="H17" s="115">
        <v>594.62999999999988</v>
      </c>
      <c r="I17" s="88">
        <v>235.50000000000003</v>
      </c>
      <c r="J17" s="88">
        <v>194.89000000000001</v>
      </c>
      <c r="K17" s="88">
        <v>0.97</v>
      </c>
      <c r="L17" s="88">
        <v>1.94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2.91</v>
      </c>
      <c r="Y17">
        <v>28.71</v>
      </c>
      <c r="Z17">
        <v>3.9</v>
      </c>
      <c r="AA17">
        <v>0.97</v>
      </c>
      <c r="AB17">
        <v>29.05</v>
      </c>
      <c r="AC17">
        <v>69.72</v>
      </c>
      <c r="AD17">
        <v>94.42</v>
      </c>
      <c r="AE17">
        <v>216.92</v>
      </c>
      <c r="AF17">
        <v>31.47</v>
      </c>
      <c r="AG17">
        <v>23.24</v>
      </c>
      <c r="AH17">
        <v>77.47</v>
      </c>
      <c r="AI17">
        <v>0.57999999999999996</v>
      </c>
      <c r="AJ17">
        <v>0</v>
      </c>
      <c r="AK17">
        <v>14.53</v>
      </c>
      <c r="AL17">
        <v>14.53</v>
      </c>
      <c r="AM17">
        <v>45.76</v>
      </c>
      <c r="AN17">
        <v>21.86</v>
      </c>
      <c r="AO17">
        <v>51.47</v>
      </c>
      <c r="AP17">
        <v>0</v>
      </c>
      <c r="AQ17">
        <v>191.37</v>
      </c>
      <c r="AR17">
        <v>1.94</v>
      </c>
      <c r="AS17">
        <v>0</v>
      </c>
      <c r="AT17">
        <v>0</v>
      </c>
      <c r="AU17">
        <v>0</v>
      </c>
      <c r="AV17">
        <v>0.82</v>
      </c>
      <c r="AW17">
        <v>0.4</v>
      </c>
      <c r="AX17">
        <v>0.52</v>
      </c>
      <c r="AY17">
        <v>0.94</v>
      </c>
      <c r="AZ17">
        <v>0.93</v>
      </c>
      <c r="BA17">
        <v>1.02</v>
      </c>
      <c r="BB17">
        <v>0.82</v>
      </c>
      <c r="BC17">
        <v>0.61</v>
      </c>
      <c r="BD17">
        <v>0.39</v>
      </c>
      <c r="BE17">
        <v>1.36</v>
      </c>
      <c r="BF17">
        <v>0.77</v>
      </c>
      <c r="BG17">
        <v>0.48</v>
      </c>
      <c r="BH17">
        <v>2.91</v>
      </c>
      <c r="BI17">
        <v>0.68</v>
      </c>
      <c r="BJ17">
        <v>0.57999999999999996</v>
      </c>
      <c r="BK17">
        <v>0</v>
      </c>
      <c r="BL17">
        <v>26.09</v>
      </c>
      <c r="BM17">
        <v>67.790000000000006</v>
      </c>
      <c r="BN17">
        <v>0</v>
      </c>
      <c r="BO17">
        <v>0</v>
      </c>
      <c r="BP17">
        <v>0</v>
      </c>
    </row>
    <row r="18" spans="1:68">
      <c r="A18" t="s">
        <v>253</v>
      </c>
      <c r="G18" t="s">
        <v>60</v>
      </c>
      <c r="H18" s="115">
        <v>594.62999999999988</v>
      </c>
      <c r="I18" s="88">
        <v>235.50000000000003</v>
      </c>
      <c r="J18" s="88">
        <v>194.89000000000001</v>
      </c>
      <c r="K18" s="88">
        <v>0.97</v>
      </c>
      <c r="L18" s="88">
        <v>1.94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2.91</v>
      </c>
      <c r="Y18">
        <v>28.71</v>
      </c>
      <c r="Z18">
        <v>3.9</v>
      </c>
      <c r="AA18">
        <v>0.97</v>
      </c>
      <c r="AB18">
        <v>29.05</v>
      </c>
      <c r="AC18">
        <v>69.72</v>
      </c>
      <c r="AD18">
        <v>94.42</v>
      </c>
      <c r="AE18">
        <v>216.92</v>
      </c>
      <c r="AF18">
        <v>31.47</v>
      </c>
      <c r="AG18">
        <v>23.24</v>
      </c>
      <c r="AH18">
        <v>77.47</v>
      </c>
      <c r="AI18">
        <v>0.57999999999999996</v>
      </c>
      <c r="AJ18">
        <v>0</v>
      </c>
      <c r="AK18">
        <v>14.53</v>
      </c>
      <c r="AL18">
        <v>14.53</v>
      </c>
      <c r="AM18">
        <v>45.76</v>
      </c>
      <c r="AN18">
        <v>21.86</v>
      </c>
      <c r="AO18">
        <v>51.47</v>
      </c>
      <c r="AP18">
        <v>0</v>
      </c>
      <c r="AQ18">
        <v>191.37</v>
      </c>
      <c r="AR18">
        <v>1.94</v>
      </c>
      <c r="AS18">
        <v>0</v>
      </c>
      <c r="AT18">
        <v>0</v>
      </c>
      <c r="AU18">
        <v>0</v>
      </c>
      <c r="AV18">
        <v>0.82</v>
      </c>
      <c r="AW18">
        <v>0.4</v>
      </c>
      <c r="AX18">
        <v>0.52</v>
      </c>
      <c r="AY18">
        <v>0.94</v>
      </c>
      <c r="AZ18">
        <v>0.93</v>
      </c>
      <c r="BA18">
        <v>1.02</v>
      </c>
      <c r="BB18">
        <v>0.82</v>
      </c>
      <c r="BC18">
        <v>0.61</v>
      </c>
      <c r="BD18">
        <v>0.39</v>
      </c>
      <c r="BE18">
        <v>1.36</v>
      </c>
      <c r="BF18">
        <v>0.77</v>
      </c>
      <c r="BG18">
        <v>0.48</v>
      </c>
      <c r="BH18">
        <v>2.91</v>
      </c>
      <c r="BI18">
        <v>0.68</v>
      </c>
      <c r="BJ18">
        <v>0.57999999999999996</v>
      </c>
      <c r="BK18">
        <v>0</v>
      </c>
      <c r="BL18">
        <v>26.09</v>
      </c>
      <c r="BM18">
        <v>67.790000000000006</v>
      </c>
      <c r="BN18">
        <v>0</v>
      </c>
      <c r="BO18">
        <v>0</v>
      </c>
      <c r="BP18">
        <v>0</v>
      </c>
    </row>
    <row r="19" spans="1:68">
      <c r="A19" t="s">
        <v>267</v>
      </c>
      <c r="G19" t="s">
        <v>61</v>
      </c>
      <c r="H19" s="115">
        <v>594.84999999999991</v>
      </c>
      <c r="I19" s="88">
        <v>235.50000000000003</v>
      </c>
      <c r="J19" s="88">
        <v>194.89000000000001</v>
      </c>
      <c r="K19" s="88">
        <v>0.97</v>
      </c>
      <c r="L19" s="88">
        <v>1.94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2.91</v>
      </c>
      <c r="Y19">
        <v>28.71</v>
      </c>
      <c r="Z19">
        <v>3.9</v>
      </c>
      <c r="AA19">
        <v>0.97</v>
      </c>
      <c r="AB19">
        <v>29.05</v>
      </c>
      <c r="AC19">
        <v>69.72</v>
      </c>
      <c r="AD19">
        <v>94.42</v>
      </c>
      <c r="AE19">
        <v>216.92</v>
      </c>
      <c r="AF19">
        <v>31.47</v>
      </c>
      <c r="AG19">
        <v>23.24</v>
      </c>
      <c r="AH19">
        <v>77.47</v>
      </c>
      <c r="AI19">
        <v>0.57999999999999996</v>
      </c>
      <c r="AJ19">
        <v>0</v>
      </c>
      <c r="AK19">
        <v>14.53</v>
      </c>
      <c r="AL19">
        <v>14.53</v>
      </c>
      <c r="AM19">
        <v>45.76</v>
      </c>
      <c r="AN19">
        <v>21.86</v>
      </c>
      <c r="AO19">
        <v>51.47</v>
      </c>
      <c r="AP19">
        <v>0</v>
      </c>
      <c r="AQ19">
        <v>191.37</v>
      </c>
      <c r="AR19">
        <v>1.94</v>
      </c>
      <c r="AS19">
        <v>0</v>
      </c>
      <c r="AT19">
        <v>0</v>
      </c>
      <c r="AU19">
        <v>0</v>
      </c>
      <c r="AV19">
        <v>0.82</v>
      </c>
      <c r="AW19">
        <v>0.4</v>
      </c>
      <c r="AX19">
        <v>0.52</v>
      </c>
      <c r="AY19">
        <v>0.94</v>
      </c>
      <c r="AZ19">
        <v>0.93</v>
      </c>
      <c r="BA19">
        <v>1.02</v>
      </c>
      <c r="BB19">
        <v>0.82</v>
      </c>
      <c r="BC19">
        <v>0.61</v>
      </c>
      <c r="BD19">
        <v>0.61</v>
      </c>
      <c r="BE19">
        <v>1.36</v>
      </c>
      <c r="BF19">
        <v>0.77</v>
      </c>
      <c r="BG19">
        <v>0.48</v>
      </c>
      <c r="BH19">
        <v>2.91</v>
      </c>
      <c r="BI19">
        <v>0.68</v>
      </c>
      <c r="BJ19">
        <v>0.57999999999999996</v>
      </c>
      <c r="BK19">
        <v>0</v>
      </c>
      <c r="BL19">
        <v>26.09</v>
      </c>
      <c r="BM19">
        <v>67.790000000000006</v>
      </c>
      <c r="BN19">
        <v>0</v>
      </c>
      <c r="BO19">
        <v>0</v>
      </c>
      <c r="BP19">
        <v>0</v>
      </c>
    </row>
    <row r="20" spans="1:68">
      <c r="A20" t="s">
        <v>268</v>
      </c>
      <c r="G20" t="s">
        <v>62</v>
      </c>
      <c r="H20" s="115">
        <v>594.84999999999991</v>
      </c>
      <c r="I20" s="88">
        <v>235.50000000000003</v>
      </c>
      <c r="J20" s="88">
        <v>194.89000000000001</v>
      </c>
      <c r="K20" s="88">
        <v>0.97</v>
      </c>
      <c r="L20" s="88">
        <v>1.94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2.91</v>
      </c>
      <c r="Y20">
        <v>28.71</v>
      </c>
      <c r="Z20">
        <v>3.9</v>
      </c>
      <c r="AA20">
        <v>0.97</v>
      </c>
      <c r="AB20">
        <v>29.05</v>
      </c>
      <c r="AC20">
        <v>69.72</v>
      </c>
      <c r="AD20">
        <v>94.42</v>
      </c>
      <c r="AE20">
        <v>216.92</v>
      </c>
      <c r="AF20">
        <v>31.47</v>
      </c>
      <c r="AG20">
        <v>23.24</v>
      </c>
      <c r="AH20">
        <v>77.47</v>
      </c>
      <c r="AI20">
        <v>0.57999999999999996</v>
      </c>
      <c r="AJ20">
        <v>0</v>
      </c>
      <c r="AK20">
        <v>14.53</v>
      </c>
      <c r="AL20">
        <v>14.53</v>
      </c>
      <c r="AM20">
        <v>45.76</v>
      </c>
      <c r="AN20">
        <v>21.86</v>
      </c>
      <c r="AO20">
        <v>51.47</v>
      </c>
      <c r="AP20">
        <v>0</v>
      </c>
      <c r="AQ20">
        <v>191.37</v>
      </c>
      <c r="AR20">
        <v>1.94</v>
      </c>
      <c r="AS20">
        <v>0</v>
      </c>
      <c r="AT20">
        <v>0</v>
      </c>
      <c r="AU20">
        <v>0</v>
      </c>
      <c r="AV20">
        <v>0.82</v>
      </c>
      <c r="AW20">
        <v>0.4</v>
      </c>
      <c r="AX20">
        <v>0.52</v>
      </c>
      <c r="AY20">
        <v>0.94</v>
      </c>
      <c r="AZ20">
        <v>0.93</v>
      </c>
      <c r="BA20">
        <v>1.02</v>
      </c>
      <c r="BB20">
        <v>0.82</v>
      </c>
      <c r="BC20">
        <v>0.61</v>
      </c>
      <c r="BD20">
        <v>0.61</v>
      </c>
      <c r="BE20">
        <v>1.36</v>
      </c>
      <c r="BF20">
        <v>0.77</v>
      </c>
      <c r="BG20">
        <v>0.48</v>
      </c>
      <c r="BH20">
        <v>2.91</v>
      </c>
      <c r="BI20">
        <v>0.68</v>
      </c>
      <c r="BJ20">
        <v>0.57999999999999996</v>
      </c>
      <c r="BK20">
        <v>0</v>
      </c>
      <c r="BL20">
        <v>26.09</v>
      </c>
      <c r="BM20">
        <v>67.790000000000006</v>
      </c>
      <c r="BN20">
        <v>0</v>
      </c>
      <c r="BO20">
        <v>0</v>
      </c>
      <c r="BP20">
        <v>0</v>
      </c>
    </row>
    <row r="21" spans="1:68">
      <c r="A21" t="s">
        <v>254</v>
      </c>
      <c r="G21" t="s">
        <v>63</v>
      </c>
      <c r="H21" s="115">
        <v>594.84999999999991</v>
      </c>
      <c r="I21" s="88">
        <v>235.50000000000003</v>
      </c>
      <c r="J21" s="88">
        <v>194.89000000000001</v>
      </c>
      <c r="K21" s="88">
        <v>0.97</v>
      </c>
      <c r="L21" s="88">
        <v>1.94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2.91</v>
      </c>
      <c r="Y21">
        <v>28.71</v>
      </c>
      <c r="Z21">
        <v>3.9</v>
      </c>
      <c r="AA21">
        <v>0.97</v>
      </c>
      <c r="AB21">
        <v>29.05</v>
      </c>
      <c r="AC21">
        <v>69.72</v>
      </c>
      <c r="AD21">
        <v>94.42</v>
      </c>
      <c r="AE21">
        <v>216.92</v>
      </c>
      <c r="AF21">
        <v>31.47</v>
      </c>
      <c r="AG21">
        <v>23.24</v>
      </c>
      <c r="AH21">
        <v>77.47</v>
      </c>
      <c r="AI21">
        <v>0.57999999999999996</v>
      </c>
      <c r="AJ21">
        <v>0</v>
      </c>
      <c r="AK21">
        <v>14.53</v>
      </c>
      <c r="AL21">
        <v>14.53</v>
      </c>
      <c r="AM21">
        <v>45.76</v>
      </c>
      <c r="AN21">
        <v>21.86</v>
      </c>
      <c r="AO21">
        <v>51.47</v>
      </c>
      <c r="AP21">
        <v>0</v>
      </c>
      <c r="AQ21">
        <v>191.37</v>
      </c>
      <c r="AR21">
        <v>1.94</v>
      </c>
      <c r="AS21">
        <v>0</v>
      </c>
      <c r="AT21">
        <v>0</v>
      </c>
      <c r="AU21">
        <v>0</v>
      </c>
      <c r="AV21">
        <v>0.82</v>
      </c>
      <c r="AW21">
        <v>0.4</v>
      </c>
      <c r="AX21">
        <v>0.52</v>
      </c>
      <c r="AY21">
        <v>0.94</v>
      </c>
      <c r="AZ21">
        <v>0.93</v>
      </c>
      <c r="BA21">
        <v>1.02</v>
      </c>
      <c r="BB21">
        <v>0.82</v>
      </c>
      <c r="BC21">
        <v>0.61</v>
      </c>
      <c r="BD21">
        <v>0.61</v>
      </c>
      <c r="BE21">
        <v>1.36</v>
      </c>
      <c r="BF21">
        <v>0.77</v>
      </c>
      <c r="BG21">
        <v>0.48</v>
      </c>
      <c r="BH21">
        <v>2.91</v>
      </c>
      <c r="BI21">
        <v>0.68</v>
      </c>
      <c r="BJ21">
        <v>0.57999999999999996</v>
      </c>
      <c r="BK21">
        <v>0</v>
      </c>
      <c r="BL21">
        <v>26.09</v>
      </c>
      <c r="BM21">
        <v>67.790000000000006</v>
      </c>
      <c r="BN21">
        <v>0</v>
      </c>
      <c r="BO21">
        <v>0</v>
      </c>
      <c r="BP21">
        <v>0</v>
      </c>
    </row>
    <row r="22" spans="1:68">
      <c r="A22" t="s">
        <v>255</v>
      </c>
      <c r="G22" t="s">
        <v>64</v>
      </c>
      <c r="H22" s="115">
        <v>594.84999999999991</v>
      </c>
      <c r="I22" s="88">
        <v>235.50000000000003</v>
      </c>
      <c r="J22" s="88">
        <v>194.89000000000001</v>
      </c>
      <c r="K22" s="88">
        <v>0.97</v>
      </c>
      <c r="L22" s="88">
        <v>1.94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2.91</v>
      </c>
      <c r="Y22">
        <v>28.71</v>
      </c>
      <c r="Z22">
        <v>3.9</v>
      </c>
      <c r="AA22">
        <v>0.97</v>
      </c>
      <c r="AB22">
        <v>29.05</v>
      </c>
      <c r="AC22">
        <v>69.72</v>
      </c>
      <c r="AD22">
        <v>94.42</v>
      </c>
      <c r="AE22">
        <v>216.92</v>
      </c>
      <c r="AF22">
        <v>31.47</v>
      </c>
      <c r="AG22">
        <v>23.24</v>
      </c>
      <c r="AH22">
        <v>77.47</v>
      </c>
      <c r="AI22">
        <v>0.57999999999999996</v>
      </c>
      <c r="AJ22">
        <v>0</v>
      </c>
      <c r="AK22">
        <v>14.53</v>
      </c>
      <c r="AL22">
        <v>14.53</v>
      </c>
      <c r="AM22">
        <v>45.76</v>
      </c>
      <c r="AN22">
        <v>21.86</v>
      </c>
      <c r="AO22">
        <v>51.47</v>
      </c>
      <c r="AP22">
        <v>0</v>
      </c>
      <c r="AQ22">
        <v>191.37</v>
      </c>
      <c r="AR22">
        <v>1.94</v>
      </c>
      <c r="AS22">
        <v>0</v>
      </c>
      <c r="AT22">
        <v>0</v>
      </c>
      <c r="AU22">
        <v>0</v>
      </c>
      <c r="AV22">
        <v>0.82</v>
      </c>
      <c r="AW22">
        <v>0.4</v>
      </c>
      <c r="AX22">
        <v>0.52</v>
      </c>
      <c r="AY22">
        <v>0.94</v>
      </c>
      <c r="AZ22">
        <v>0.93</v>
      </c>
      <c r="BA22">
        <v>1.02</v>
      </c>
      <c r="BB22">
        <v>0.82</v>
      </c>
      <c r="BC22">
        <v>0.61</v>
      </c>
      <c r="BD22">
        <v>0.61</v>
      </c>
      <c r="BE22">
        <v>1.36</v>
      </c>
      <c r="BF22">
        <v>0.77</v>
      </c>
      <c r="BG22">
        <v>0.48</v>
      </c>
      <c r="BH22">
        <v>2.91</v>
      </c>
      <c r="BI22">
        <v>0.68</v>
      </c>
      <c r="BJ22">
        <v>0.57999999999999996</v>
      </c>
      <c r="BK22">
        <v>0</v>
      </c>
      <c r="BL22">
        <v>26.09</v>
      </c>
      <c r="BM22">
        <v>67.790000000000006</v>
      </c>
      <c r="BN22">
        <v>0</v>
      </c>
      <c r="BO22">
        <v>0</v>
      </c>
      <c r="BP22">
        <v>0</v>
      </c>
    </row>
    <row r="23" spans="1:68">
      <c r="A23" t="s">
        <v>256</v>
      </c>
      <c r="G23" t="s">
        <v>65</v>
      </c>
      <c r="H23" s="115">
        <v>594.84999999999991</v>
      </c>
      <c r="I23" s="88">
        <v>235.50000000000003</v>
      </c>
      <c r="J23" s="88">
        <v>194.89000000000001</v>
      </c>
      <c r="K23" s="88">
        <v>0.97</v>
      </c>
      <c r="L23" s="88">
        <v>1.94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2.91</v>
      </c>
      <c r="Y23">
        <v>28.71</v>
      </c>
      <c r="Z23">
        <v>3.9</v>
      </c>
      <c r="AA23">
        <v>0.97</v>
      </c>
      <c r="AB23">
        <v>29.05</v>
      </c>
      <c r="AC23">
        <v>69.72</v>
      </c>
      <c r="AD23">
        <v>94.42</v>
      </c>
      <c r="AE23">
        <v>216.92</v>
      </c>
      <c r="AF23">
        <v>31.47</v>
      </c>
      <c r="AG23">
        <v>23.24</v>
      </c>
      <c r="AH23">
        <v>77.47</v>
      </c>
      <c r="AI23">
        <v>0.57999999999999996</v>
      </c>
      <c r="AJ23">
        <v>0</v>
      </c>
      <c r="AK23">
        <v>14.53</v>
      </c>
      <c r="AL23">
        <v>14.53</v>
      </c>
      <c r="AM23">
        <v>45.76</v>
      </c>
      <c r="AN23">
        <v>21.86</v>
      </c>
      <c r="AO23">
        <v>51.47</v>
      </c>
      <c r="AP23">
        <v>0</v>
      </c>
      <c r="AQ23">
        <v>191.37</v>
      </c>
      <c r="AR23">
        <v>1.94</v>
      </c>
      <c r="AS23">
        <v>0</v>
      </c>
      <c r="AT23">
        <v>0</v>
      </c>
      <c r="AU23">
        <v>0</v>
      </c>
      <c r="AV23">
        <v>0.82</v>
      </c>
      <c r="AW23">
        <v>0.4</v>
      </c>
      <c r="AX23">
        <v>0.52</v>
      </c>
      <c r="AY23">
        <v>0.94</v>
      </c>
      <c r="AZ23">
        <v>0.93</v>
      </c>
      <c r="BA23">
        <v>1.02</v>
      </c>
      <c r="BB23">
        <v>0.82</v>
      </c>
      <c r="BC23">
        <v>0.61</v>
      </c>
      <c r="BD23">
        <v>0.61</v>
      </c>
      <c r="BE23">
        <v>1.36</v>
      </c>
      <c r="BF23">
        <v>0.77</v>
      </c>
      <c r="BG23">
        <v>0.48</v>
      </c>
      <c r="BH23">
        <v>2.91</v>
      </c>
      <c r="BI23">
        <v>0.68</v>
      </c>
      <c r="BJ23">
        <v>0.57999999999999996</v>
      </c>
      <c r="BK23">
        <v>0</v>
      </c>
      <c r="BL23">
        <v>26.09</v>
      </c>
      <c r="BM23">
        <v>67.790000000000006</v>
      </c>
      <c r="BN23">
        <v>0</v>
      </c>
      <c r="BO23">
        <v>0</v>
      </c>
      <c r="BP23">
        <v>0</v>
      </c>
    </row>
    <row r="24" spans="1:68">
      <c r="A24" t="s">
        <v>257</v>
      </c>
      <c r="G24" t="s">
        <v>66</v>
      </c>
      <c r="H24" s="115">
        <v>594.84999999999991</v>
      </c>
      <c r="I24" s="88">
        <v>235.50000000000003</v>
      </c>
      <c r="J24" s="88">
        <v>194.89000000000001</v>
      </c>
      <c r="K24" s="88">
        <v>0.97</v>
      </c>
      <c r="L24" s="88">
        <v>1.94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2.91</v>
      </c>
      <c r="Y24">
        <v>28.71</v>
      </c>
      <c r="Z24">
        <v>3.9</v>
      </c>
      <c r="AA24">
        <v>0.97</v>
      </c>
      <c r="AB24">
        <v>29.05</v>
      </c>
      <c r="AC24">
        <v>69.72</v>
      </c>
      <c r="AD24">
        <v>94.42</v>
      </c>
      <c r="AE24">
        <v>216.92</v>
      </c>
      <c r="AF24">
        <v>31.47</v>
      </c>
      <c r="AG24">
        <v>23.24</v>
      </c>
      <c r="AH24">
        <v>77.47</v>
      </c>
      <c r="AI24">
        <v>0.57999999999999996</v>
      </c>
      <c r="AJ24">
        <v>0</v>
      </c>
      <c r="AK24">
        <v>14.53</v>
      </c>
      <c r="AL24">
        <v>14.53</v>
      </c>
      <c r="AM24">
        <v>45.76</v>
      </c>
      <c r="AN24">
        <v>21.86</v>
      </c>
      <c r="AO24">
        <v>51.47</v>
      </c>
      <c r="AP24">
        <v>0</v>
      </c>
      <c r="AQ24">
        <v>191.37</v>
      </c>
      <c r="AR24">
        <v>1.94</v>
      </c>
      <c r="AS24">
        <v>0</v>
      </c>
      <c r="AT24">
        <v>0</v>
      </c>
      <c r="AU24">
        <v>0</v>
      </c>
      <c r="AV24">
        <v>0.82</v>
      </c>
      <c r="AW24">
        <v>0.4</v>
      </c>
      <c r="AX24">
        <v>0.52</v>
      </c>
      <c r="AY24">
        <v>0.94</v>
      </c>
      <c r="AZ24">
        <v>0.93</v>
      </c>
      <c r="BA24">
        <v>1.02</v>
      </c>
      <c r="BB24">
        <v>0.82</v>
      </c>
      <c r="BC24">
        <v>0.61</v>
      </c>
      <c r="BD24">
        <v>0.61</v>
      </c>
      <c r="BE24">
        <v>1.36</v>
      </c>
      <c r="BF24">
        <v>0.77</v>
      </c>
      <c r="BG24">
        <v>0.48</v>
      </c>
      <c r="BH24">
        <v>2.91</v>
      </c>
      <c r="BI24">
        <v>0.68</v>
      </c>
      <c r="BJ24">
        <v>0.57999999999999996</v>
      </c>
      <c r="BK24">
        <v>0</v>
      </c>
      <c r="BL24">
        <v>26.09</v>
      </c>
      <c r="BM24">
        <v>67.790000000000006</v>
      </c>
      <c r="BN24">
        <v>0</v>
      </c>
      <c r="BO24">
        <v>0</v>
      </c>
      <c r="BP24">
        <v>0</v>
      </c>
    </row>
    <row r="25" spans="1:68">
      <c r="A25" t="s">
        <v>258</v>
      </c>
      <c r="G25" t="s">
        <v>67</v>
      </c>
      <c r="H25" s="115">
        <v>594.84999999999991</v>
      </c>
      <c r="I25" s="88">
        <v>235.50000000000003</v>
      </c>
      <c r="J25" s="88">
        <v>194.89000000000001</v>
      </c>
      <c r="K25" s="88">
        <v>0.97</v>
      </c>
      <c r="L25" s="88">
        <v>1.94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2.91</v>
      </c>
      <c r="Y25">
        <v>28.71</v>
      </c>
      <c r="Z25">
        <v>3.9</v>
      </c>
      <c r="AA25">
        <v>0.97</v>
      </c>
      <c r="AB25">
        <v>29.05</v>
      </c>
      <c r="AC25">
        <v>69.72</v>
      </c>
      <c r="AD25">
        <v>94.42</v>
      </c>
      <c r="AE25">
        <v>216.92</v>
      </c>
      <c r="AF25">
        <v>31.47</v>
      </c>
      <c r="AG25">
        <v>23.24</v>
      </c>
      <c r="AH25">
        <v>77.47</v>
      </c>
      <c r="AI25">
        <v>0.57999999999999996</v>
      </c>
      <c r="AJ25">
        <v>0</v>
      </c>
      <c r="AK25">
        <v>14.53</v>
      </c>
      <c r="AL25">
        <v>14.53</v>
      </c>
      <c r="AM25">
        <v>45.76</v>
      </c>
      <c r="AN25">
        <v>21.86</v>
      </c>
      <c r="AO25">
        <v>51.47</v>
      </c>
      <c r="AP25">
        <v>0</v>
      </c>
      <c r="AQ25">
        <v>191.37</v>
      </c>
      <c r="AR25">
        <v>1.94</v>
      </c>
      <c r="AS25">
        <v>0</v>
      </c>
      <c r="AT25">
        <v>0</v>
      </c>
      <c r="AU25">
        <v>0</v>
      </c>
      <c r="AV25">
        <v>0.82</v>
      </c>
      <c r="AW25">
        <v>0.4</v>
      </c>
      <c r="AX25">
        <v>0.52</v>
      </c>
      <c r="AY25">
        <v>0.94</v>
      </c>
      <c r="AZ25">
        <v>0.93</v>
      </c>
      <c r="BA25">
        <v>1.02</v>
      </c>
      <c r="BB25">
        <v>0.82</v>
      </c>
      <c r="BC25">
        <v>0.61</v>
      </c>
      <c r="BD25">
        <v>0.61</v>
      </c>
      <c r="BE25">
        <v>1.36</v>
      </c>
      <c r="BF25">
        <v>0.77</v>
      </c>
      <c r="BG25">
        <v>0.48</v>
      </c>
      <c r="BH25">
        <v>2.91</v>
      </c>
      <c r="BI25">
        <v>0.68</v>
      </c>
      <c r="BJ25">
        <v>0.57999999999999996</v>
      </c>
      <c r="BK25">
        <v>0</v>
      </c>
      <c r="BL25">
        <v>26.09</v>
      </c>
      <c r="BM25">
        <v>67.790000000000006</v>
      </c>
      <c r="BN25">
        <v>0</v>
      </c>
      <c r="BO25">
        <v>0</v>
      </c>
      <c r="BP25">
        <v>0</v>
      </c>
    </row>
    <row r="26" spans="1:68">
      <c r="A26" t="s">
        <v>259</v>
      </c>
      <c r="G26" t="s">
        <v>68</v>
      </c>
      <c r="H26" s="115">
        <v>594.84999999999991</v>
      </c>
      <c r="I26" s="88">
        <v>235.50000000000003</v>
      </c>
      <c r="J26" s="88">
        <v>194.89000000000001</v>
      </c>
      <c r="K26" s="88">
        <v>0.97</v>
      </c>
      <c r="L26" s="88">
        <v>1.94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2.91</v>
      </c>
      <c r="Y26">
        <v>28.71</v>
      </c>
      <c r="Z26">
        <v>3.9</v>
      </c>
      <c r="AA26">
        <v>0.97</v>
      </c>
      <c r="AB26">
        <v>29.05</v>
      </c>
      <c r="AC26">
        <v>69.72</v>
      </c>
      <c r="AD26">
        <v>94.42</v>
      </c>
      <c r="AE26">
        <v>216.92</v>
      </c>
      <c r="AF26">
        <v>31.47</v>
      </c>
      <c r="AG26">
        <v>23.24</v>
      </c>
      <c r="AH26">
        <v>77.47</v>
      </c>
      <c r="AI26">
        <v>0.57999999999999996</v>
      </c>
      <c r="AJ26">
        <v>0</v>
      </c>
      <c r="AK26">
        <v>14.53</v>
      </c>
      <c r="AL26">
        <v>14.53</v>
      </c>
      <c r="AM26">
        <v>45.76</v>
      </c>
      <c r="AN26">
        <v>21.86</v>
      </c>
      <c r="AO26">
        <v>51.47</v>
      </c>
      <c r="AP26">
        <v>0</v>
      </c>
      <c r="AQ26">
        <v>191.37</v>
      </c>
      <c r="AR26">
        <v>1.94</v>
      </c>
      <c r="AS26">
        <v>0</v>
      </c>
      <c r="AT26">
        <v>0</v>
      </c>
      <c r="AU26">
        <v>0</v>
      </c>
      <c r="AV26">
        <v>0.82</v>
      </c>
      <c r="AW26">
        <v>0.4</v>
      </c>
      <c r="AX26">
        <v>0.52</v>
      </c>
      <c r="AY26">
        <v>0.94</v>
      </c>
      <c r="AZ26">
        <v>0.93</v>
      </c>
      <c r="BA26">
        <v>1.02</v>
      </c>
      <c r="BB26">
        <v>0.82</v>
      </c>
      <c r="BC26">
        <v>0.61</v>
      </c>
      <c r="BD26">
        <v>0.61</v>
      </c>
      <c r="BE26">
        <v>1.36</v>
      </c>
      <c r="BF26">
        <v>0.77</v>
      </c>
      <c r="BG26">
        <v>0.48</v>
      </c>
      <c r="BH26">
        <v>2.91</v>
      </c>
      <c r="BI26">
        <v>0.68</v>
      </c>
      <c r="BJ26">
        <v>0.57999999999999996</v>
      </c>
      <c r="BK26">
        <v>0</v>
      </c>
      <c r="BL26">
        <v>26.09</v>
      </c>
      <c r="BM26">
        <v>67.790000000000006</v>
      </c>
      <c r="BN26">
        <v>0</v>
      </c>
      <c r="BO26">
        <v>0</v>
      </c>
      <c r="BP26">
        <v>0</v>
      </c>
    </row>
    <row r="27" spans="1:68">
      <c r="A27" t="s">
        <v>260</v>
      </c>
      <c r="G27" t="s">
        <v>69</v>
      </c>
      <c r="H27" s="115">
        <v>430.75999999999993</v>
      </c>
      <c r="I27" s="88">
        <v>166.26</v>
      </c>
      <c r="J27" s="88">
        <v>194.89000000000001</v>
      </c>
      <c r="K27" s="88">
        <v>0.97</v>
      </c>
      <c r="L27" s="88">
        <v>1.94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2.91</v>
      </c>
      <c r="Y27">
        <v>28.71</v>
      </c>
      <c r="Z27">
        <v>3.9</v>
      </c>
      <c r="AA27">
        <v>0.97</v>
      </c>
      <c r="AB27">
        <v>29.05</v>
      </c>
      <c r="AC27">
        <v>0</v>
      </c>
      <c r="AD27">
        <v>0</v>
      </c>
      <c r="AE27">
        <v>216.92</v>
      </c>
      <c r="AF27">
        <v>0</v>
      </c>
      <c r="AG27">
        <v>0</v>
      </c>
      <c r="AH27">
        <v>77.47</v>
      </c>
      <c r="AI27">
        <v>0.63</v>
      </c>
      <c r="AJ27">
        <v>0</v>
      </c>
      <c r="AK27">
        <v>0</v>
      </c>
      <c r="AL27">
        <v>14.53</v>
      </c>
      <c r="AM27">
        <v>45.76</v>
      </c>
      <c r="AN27">
        <v>21.86</v>
      </c>
      <c r="AO27">
        <v>51.47</v>
      </c>
      <c r="AP27">
        <v>0</v>
      </c>
      <c r="AQ27">
        <v>191.37</v>
      </c>
      <c r="AR27">
        <v>1.94</v>
      </c>
      <c r="AS27">
        <v>0</v>
      </c>
      <c r="AT27">
        <v>0</v>
      </c>
      <c r="AU27">
        <v>0</v>
      </c>
      <c r="AV27">
        <v>0.82</v>
      </c>
      <c r="AW27">
        <v>0.4</v>
      </c>
      <c r="AX27">
        <v>0.52</v>
      </c>
      <c r="AY27">
        <v>0.94</v>
      </c>
      <c r="AZ27">
        <v>0.93</v>
      </c>
      <c r="BA27">
        <v>1.02</v>
      </c>
      <c r="BB27">
        <v>0.82</v>
      </c>
      <c r="BC27">
        <v>0.61</v>
      </c>
      <c r="BD27">
        <v>0.61</v>
      </c>
      <c r="BE27">
        <v>1.36</v>
      </c>
      <c r="BF27">
        <v>0.77</v>
      </c>
      <c r="BG27">
        <v>0.48</v>
      </c>
      <c r="BH27">
        <v>2.91</v>
      </c>
      <c r="BI27">
        <v>0.68</v>
      </c>
      <c r="BJ27">
        <v>0.57999999999999996</v>
      </c>
      <c r="BK27">
        <v>0</v>
      </c>
      <c r="BL27">
        <v>26.09</v>
      </c>
      <c r="BM27">
        <v>67.790000000000006</v>
      </c>
      <c r="BN27">
        <v>0</v>
      </c>
      <c r="BO27">
        <v>0</v>
      </c>
      <c r="BP27">
        <v>0</v>
      </c>
    </row>
    <row r="28" spans="1:68">
      <c r="A28" t="s">
        <v>261</v>
      </c>
      <c r="G28" t="s">
        <v>70</v>
      </c>
      <c r="H28" s="115">
        <v>430.75999999999993</v>
      </c>
      <c r="I28" s="88">
        <v>166.26</v>
      </c>
      <c r="J28" s="88">
        <v>194.89000000000001</v>
      </c>
      <c r="K28" s="88">
        <v>0.97</v>
      </c>
      <c r="L28" s="88">
        <v>1.94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2.91</v>
      </c>
      <c r="Y28">
        <v>28.71</v>
      </c>
      <c r="Z28">
        <v>3.9</v>
      </c>
      <c r="AA28">
        <v>0.97</v>
      </c>
      <c r="AB28">
        <v>29.05</v>
      </c>
      <c r="AC28">
        <v>0</v>
      </c>
      <c r="AD28">
        <v>0</v>
      </c>
      <c r="AE28">
        <v>216.92</v>
      </c>
      <c r="AF28">
        <v>0</v>
      </c>
      <c r="AG28">
        <v>0</v>
      </c>
      <c r="AH28">
        <v>77.47</v>
      </c>
      <c r="AI28">
        <v>0.63</v>
      </c>
      <c r="AJ28">
        <v>0</v>
      </c>
      <c r="AK28">
        <v>0</v>
      </c>
      <c r="AL28">
        <v>14.53</v>
      </c>
      <c r="AM28">
        <v>45.76</v>
      </c>
      <c r="AN28">
        <v>21.86</v>
      </c>
      <c r="AO28">
        <v>51.47</v>
      </c>
      <c r="AP28">
        <v>0</v>
      </c>
      <c r="AQ28">
        <v>191.37</v>
      </c>
      <c r="AR28">
        <v>1.94</v>
      </c>
      <c r="AS28">
        <v>0</v>
      </c>
      <c r="AT28">
        <v>0</v>
      </c>
      <c r="AU28">
        <v>0</v>
      </c>
      <c r="AV28">
        <v>0.82</v>
      </c>
      <c r="AW28">
        <v>0.4</v>
      </c>
      <c r="AX28">
        <v>0.52</v>
      </c>
      <c r="AY28">
        <v>0.94</v>
      </c>
      <c r="AZ28">
        <v>0.93</v>
      </c>
      <c r="BA28">
        <v>1.02</v>
      </c>
      <c r="BB28">
        <v>0.82</v>
      </c>
      <c r="BC28">
        <v>0.61</v>
      </c>
      <c r="BD28">
        <v>0.61</v>
      </c>
      <c r="BE28">
        <v>1.36</v>
      </c>
      <c r="BF28">
        <v>0.77</v>
      </c>
      <c r="BG28">
        <v>0.48</v>
      </c>
      <c r="BH28">
        <v>2.91</v>
      </c>
      <c r="BI28">
        <v>0.68</v>
      </c>
      <c r="BJ28">
        <v>0.57999999999999996</v>
      </c>
      <c r="BK28">
        <v>0</v>
      </c>
      <c r="BL28">
        <v>26.09</v>
      </c>
      <c r="BM28">
        <v>67.790000000000006</v>
      </c>
      <c r="BN28">
        <v>0</v>
      </c>
      <c r="BO28">
        <v>0</v>
      </c>
      <c r="BP28">
        <v>0</v>
      </c>
    </row>
    <row r="29" spans="1:68">
      <c r="A29" t="s">
        <v>269</v>
      </c>
      <c r="G29" t="s">
        <v>71</v>
      </c>
      <c r="H29" s="115">
        <v>431.53999999999991</v>
      </c>
      <c r="I29" s="88">
        <v>166.59</v>
      </c>
      <c r="J29" s="88">
        <v>194.89000000000001</v>
      </c>
      <c r="K29" s="88">
        <v>0.97</v>
      </c>
      <c r="L29" s="88">
        <v>1.94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2.91</v>
      </c>
      <c r="Y29">
        <v>28.71</v>
      </c>
      <c r="Z29">
        <v>3.9</v>
      </c>
      <c r="AA29">
        <v>0.97</v>
      </c>
      <c r="AB29">
        <v>29.05</v>
      </c>
      <c r="AC29">
        <v>0</v>
      </c>
      <c r="AD29">
        <v>0</v>
      </c>
      <c r="AE29">
        <v>216.92</v>
      </c>
      <c r="AF29">
        <v>0</v>
      </c>
      <c r="AG29">
        <v>0</v>
      </c>
      <c r="AH29">
        <v>77.47</v>
      </c>
      <c r="AI29">
        <v>0.63</v>
      </c>
      <c r="AJ29">
        <v>0</v>
      </c>
      <c r="AK29">
        <v>0</v>
      </c>
      <c r="AL29">
        <v>14.53</v>
      </c>
      <c r="AM29">
        <v>45.76</v>
      </c>
      <c r="AN29">
        <v>21.86</v>
      </c>
      <c r="AO29">
        <v>51.47</v>
      </c>
      <c r="AP29">
        <v>0</v>
      </c>
      <c r="AQ29">
        <v>191.37</v>
      </c>
      <c r="AR29">
        <v>1.94</v>
      </c>
      <c r="AS29">
        <v>0</v>
      </c>
      <c r="AT29">
        <v>0</v>
      </c>
      <c r="AU29">
        <v>0</v>
      </c>
      <c r="AV29">
        <v>0.82</v>
      </c>
      <c r="AW29">
        <v>0.4</v>
      </c>
      <c r="AX29">
        <v>0.52</v>
      </c>
      <c r="AY29">
        <v>0.94</v>
      </c>
      <c r="AZ29">
        <v>0.93</v>
      </c>
      <c r="BA29">
        <v>1.02</v>
      </c>
      <c r="BB29">
        <v>0.82</v>
      </c>
      <c r="BC29">
        <v>0.61</v>
      </c>
      <c r="BD29">
        <v>0.61</v>
      </c>
      <c r="BE29">
        <v>1.36</v>
      </c>
      <c r="BF29">
        <v>0.77</v>
      </c>
      <c r="BG29">
        <v>0.48</v>
      </c>
      <c r="BH29">
        <v>2.91</v>
      </c>
      <c r="BI29">
        <v>0.68</v>
      </c>
      <c r="BJ29">
        <v>0.57999999999999996</v>
      </c>
      <c r="BK29">
        <v>0</v>
      </c>
      <c r="BL29">
        <v>26.09</v>
      </c>
      <c r="BM29">
        <v>67.790000000000006</v>
      </c>
      <c r="BN29">
        <v>0</v>
      </c>
      <c r="BO29">
        <v>0.78</v>
      </c>
      <c r="BP29">
        <v>0.33</v>
      </c>
    </row>
    <row r="30" spans="1:68">
      <c r="A30" t="s">
        <v>270</v>
      </c>
      <c r="G30" t="s">
        <v>72</v>
      </c>
      <c r="H30" s="115">
        <v>433.59999999999991</v>
      </c>
      <c r="I30" s="88">
        <v>167.47</v>
      </c>
      <c r="J30" s="88">
        <v>194.89000000000001</v>
      </c>
      <c r="K30" s="88">
        <v>0.97</v>
      </c>
      <c r="L30" s="88">
        <v>1.94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2.91</v>
      </c>
      <c r="Y30">
        <v>28.71</v>
      </c>
      <c r="Z30">
        <v>3.9</v>
      </c>
      <c r="AA30">
        <v>0.97</v>
      </c>
      <c r="AB30">
        <v>29.05</v>
      </c>
      <c r="AC30">
        <v>0</v>
      </c>
      <c r="AD30">
        <v>0</v>
      </c>
      <c r="AE30">
        <v>216.92</v>
      </c>
      <c r="AF30">
        <v>0</v>
      </c>
      <c r="AG30">
        <v>0</v>
      </c>
      <c r="AH30">
        <v>77.47</v>
      </c>
      <c r="AI30">
        <v>0.63</v>
      </c>
      <c r="AJ30">
        <v>0</v>
      </c>
      <c r="AK30">
        <v>0</v>
      </c>
      <c r="AL30">
        <v>14.53</v>
      </c>
      <c r="AM30">
        <v>45.76</v>
      </c>
      <c r="AN30">
        <v>21.86</v>
      </c>
      <c r="AO30">
        <v>51.47</v>
      </c>
      <c r="AP30">
        <v>0</v>
      </c>
      <c r="AQ30">
        <v>191.37</v>
      </c>
      <c r="AR30">
        <v>1.94</v>
      </c>
      <c r="AS30">
        <v>0</v>
      </c>
      <c r="AT30">
        <v>0</v>
      </c>
      <c r="AU30">
        <v>0</v>
      </c>
      <c r="AV30">
        <v>0.82</v>
      </c>
      <c r="AW30">
        <v>0.4</v>
      </c>
      <c r="AX30">
        <v>0.52</v>
      </c>
      <c r="AY30">
        <v>0.94</v>
      </c>
      <c r="AZ30">
        <v>0.93</v>
      </c>
      <c r="BA30">
        <v>1.02</v>
      </c>
      <c r="BB30">
        <v>0.82</v>
      </c>
      <c r="BC30">
        <v>0.61</v>
      </c>
      <c r="BD30">
        <v>0.61</v>
      </c>
      <c r="BE30">
        <v>1.36</v>
      </c>
      <c r="BF30">
        <v>0.77</v>
      </c>
      <c r="BG30">
        <v>0.48</v>
      </c>
      <c r="BH30">
        <v>2.91</v>
      </c>
      <c r="BI30">
        <v>0.68</v>
      </c>
      <c r="BJ30">
        <v>0.57999999999999996</v>
      </c>
      <c r="BK30">
        <v>0</v>
      </c>
      <c r="BL30">
        <v>26.09</v>
      </c>
      <c r="BM30">
        <v>67.790000000000006</v>
      </c>
      <c r="BN30">
        <v>0</v>
      </c>
      <c r="BO30">
        <v>2.84</v>
      </c>
      <c r="BP30">
        <v>1.21</v>
      </c>
    </row>
    <row r="31" spans="1:68">
      <c r="A31" t="s">
        <v>280</v>
      </c>
      <c r="G31" t="s">
        <v>73</v>
      </c>
      <c r="H31" s="115">
        <v>434.82999999999993</v>
      </c>
      <c r="I31" s="88">
        <v>168.85999999999999</v>
      </c>
      <c r="J31" s="88">
        <v>194.89000000000001</v>
      </c>
      <c r="K31" s="88">
        <v>0.97</v>
      </c>
      <c r="L31" s="88">
        <v>8.7200000000000006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2.91</v>
      </c>
      <c r="Y31">
        <v>28.71</v>
      </c>
      <c r="Z31">
        <v>1.86</v>
      </c>
      <c r="AA31">
        <v>0.97</v>
      </c>
      <c r="AB31">
        <v>29.05</v>
      </c>
      <c r="AC31">
        <v>0</v>
      </c>
      <c r="AD31">
        <v>0</v>
      </c>
      <c r="AE31">
        <v>216.92</v>
      </c>
      <c r="AF31">
        <v>0</v>
      </c>
      <c r="AG31">
        <v>0</v>
      </c>
      <c r="AH31">
        <v>77.47</v>
      </c>
      <c r="AI31">
        <v>0.68</v>
      </c>
      <c r="AJ31">
        <v>0</v>
      </c>
      <c r="AK31">
        <v>0</v>
      </c>
      <c r="AL31">
        <v>14.53</v>
      </c>
      <c r="AM31">
        <v>45.76</v>
      </c>
      <c r="AN31">
        <v>21.86</v>
      </c>
      <c r="AO31">
        <v>51.47</v>
      </c>
      <c r="AP31">
        <v>0</v>
      </c>
      <c r="AQ31">
        <v>191.37</v>
      </c>
      <c r="AR31">
        <v>8.7200000000000006</v>
      </c>
      <c r="AS31">
        <v>0</v>
      </c>
      <c r="AT31">
        <v>0</v>
      </c>
      <c r="AU31">
        <v>0</v>
      </c>
      <c r="AV31">
        <v>0.82</v>
      </c>
      <c r="AW31">
        <v>0.4</v>
      </c>
      <c r="AX31">
        <v>0.52</v>
      </c>
      <c r="AY31">
        <v>0.94</v>
      </c>
      <c r="AZ31">
        <v>0.96</v>
      </c>
      <c r="BA31">
        <v>1.02</v>
      </c>
      <c r="BB31">
        <v>0.87</v>
      </c>
      <c r="BC31">
        <v>0.61</v>
      </c>
      <c r="BD31">
        <v>0.61</v>
      </c>
      <c r="BE31">
        <v>1.36</v>
      </c>
      <c r="BF31">
        <v>0.77</v>
      </c>
      <c r="BG31">
        <v>0.48</v>
      </c>
      <c r="BH31">
        <v>2.91</v>
      </c>
      <c r="BI31">
        <v>0.68</v>
      </c>
      <c r="BJ31">
        <v>0.57999999999999996</v>
      </c>
      <c r="BK31">
        <v>0</v>
      </c>
      <c r="BL31">
        <v>26.09</v>
      </c>
      <c r="BM31">
        <v>67.790000000000006</v>
      </c>
      <c r="BN31">
        <v>0</v>
      </c>
      <c r="BO31">
        <v>6.01</v>
      </c>
      <c r="BP31">
        <v>2.57</v>
      </c>
    </row>
    <row r="32" spans="1:68">
      <c r="A32" t="s">
        <v>281</v>
      </c>
      <c r="G32" t="s">
        <v>74</v>
      </c>
      <c r="H32" s="115">
        <v>438.79999999999995</v>
      </c>
      <c r="I32" s="88">
        <v>170.56</v>
      </c>
      <c r="J32" s="88">
        <v>194.89000000000001</v>
      </c>
      <c r="K32" s="88">
        <v>0.97</v>
      </c>
      <c r="L32" s="88">
        <v>8.7200000000000006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2.91</v>
      </c>
      <c r="Y32">
        <v>28.71</v>
      </c>
      <c r="Z32">
        <v>1.86</v>
      </c>
      <c r="AA32">
        <v>0.97</v>
      </c>
      <c r="AB32">
        <v>29.05</v>
      </c>
      <c r="AC32">
        <v>0</v>
      </c>
      <c r="AD32">
        <v>0</v>
      </c>
      <c r="AE32">
        <v>216.92</v>
      </c>
      <c r="AF32">
        <v>0</v>
      </c>
      <c r="AG32">
        <v>0</v>
      </c>
      <c r="AH32">
        <v>77.47</v>
      </c>
      <c r="AI32">
        <v>0.68</v>
      </c>
      <c r="AJ32">
        <v>0</v>
      </c>
      <c r="AK32">
        <v>0</v>
      </c>
      <c r="AL32">
        <v>14.53</v>
      </c>
      <c r="AM32">
        <v>45.76</v>
      </c>
      <c r="AN32">
        <v>21.86</v>
      </c>
      <c r="AO32">
        <v>51.47</v>
      </c>
      <c r="AP32">
        <v>0</v>
      </c>
      <c r="AQ32">
        <v>191.37</v>
      </c>
      <c r="AR32">
        <v>8.7200000000000006</v>
      </c>
      <c r="AS32">
        <v>0</v>
      </c>
      <c r="AT32">
        <v>0</v>
      </c>
      <c r="AU32">
        <v>0</v>
      </c>
      <c r="AV32">
        <v>0.82</v>
      </c>
      <c r="AW32">
        <v>0.4</v>
      </c>
      <c r="AX32">
        <v>0.52</v>
      </c>
      <c r="AY32">
        <v>0.94</v>
      </c>
      <c r="AZ32">
        <v>0.96</v>
      </c>
      <c r="BA32">
        <v>1.02</v>
      </c>
      <c r="BB32">
        <v>0.87</v>
      </c>
      <c r="BC32">
        <v>0.61</v>
      </c>
      <c r="BD32">
        <v>0.61</v>
      </c>
      <c r="BE32">
        <v>1.36</v>
      </c>
      <c r="BF32">
        <v>0.77</v>
      </c>
      <c r="BG32">
        <v>0.48</v>
      </c>
      <c r="BH32">
        <v>2.91</v>
      </c>
      <c r="BI32">
        <v>0.68</v>
      </c>
      <c r="BJ32">
        <v>0.57999999999999996</v>
      </c>
      <c r="BK32">
        <v>0</v>
      </c>
      <c r="BL32">
        <v>26.09</v>
      </c>
      <c r="BM32">
        <v>67.790000000000006</v>
      </c>
      <c r="BN32">
        <v>0</v>
      </c>
      <c r="BO32">
        <v>9.98</v>
      </c>
      <c r="BP32">
        <v>4.2699999999999996</v>
      </c>
    </row>
    <row r="33" spans="1:68">
      <c r="A33" t="s">
        <v>282</v>
      </c>
      <c r="G33" t="s">
        <v>75</v>
      </c>
      <c r="H33" s="115">
        <v>442.81999999999994</v>
      </c>
      <c r="I33" s="88">
        <v>172.29</v>
      </c>
      <c r="J33" s="88">
        <v>194.89000000000001</v>
      </c>
      <c r="K33" s="88">
        <v>0.97</v>
      </c>
      <c r="L33" s="88">
        <v>8.7200000000000006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2.91</v>
      </c>
      <c r="Y33">
        <v>28.71</v>
      </c>
      <c r="Z33">
        <v>1.86</v>
      </c>
      <c r="AA33">
        <v>0.97</v>
      </c>
      <c r="AB33">
        <v>29.05</v>
      </c>
      <c r="AC33">
        <v>0</v>
      </c>
      <c r="AD33">
        <v>0</v>
      </c>
      <c r="AE33">
        <v>216.92</v>
      </c>
      <c r="AF33">
        <v>0</v>
      </c>
      <c r="AG33">
        <v>0</v>
      </c>
      <c r="AH33">
        <v>77.47</v>
      </c>
      <c r="AI33">
        <v>0.68</v>
      </c>
      <c r="AJ33">
        <v>0</v>
      </c>
      <c r="AK33">
        <v>0</v>
      </c>
      <c r="AL33">
        <v>14.53</v>
      </c>
      <c r="AM33">
        <v>45.76</v>
      </c>
      <c r="AN33">
        <v>21.86</v>
      </c>
      <c r="AO33">
        <v>51.47</v>
      </c>
      <c r="AP33">
        <v>0</v>
      </c>
      <c r="AQ33">
        <v>191.37</v>
      </c>
      <c r="AR33">
        <v>8.7200000000000006</v>
      </c>
      <c r="AS33">
        <v>0</v>
      </c>
      <c r="AT33">
        <v>0</v>
      </c>
      <c r="AU33">
        <v>0</v>
      </c>
      <c r="AV33">
        <v>0.82</v>
      </c>
      <c r="AW33">
        <v>0.4</v>
      </c>
      <c r="AX33">
        <v>0.52</v>
      </c>
      <c r="AY33">
        <v>0.94</v>
      </c>
      <c r="AZ33">
        <v>0.96</v>
      </c>
      <c r="BA33">
        <v>1.02</v>
      </c>
      <c r="BB33">
        <v>0.87</v>
      </c>
      <c r="BC33">
        <v>0.61</v>
      </c>
      <c r="BD33">
        <v>0.61</v>
      </c>
      <c r="BE33">
        <v>1.36</v>
      </c>
      <c r="BF33">
        <v>0.77</v>
      </c>
      <c r="BG33">
        <v>0.48</v>
      </c>
      <c r="BH33">
        <v>2.91</v>
      </c>
      <c r="BI33">
        <v>0.68</v>
      </c>
      <c r="BJ33">
        <v>0.57999999999999996</v>
      </c>
      <c r="BK33">
        <v>0</v>
      </c>
      <c r="BL33">
        <v>26.09</v>
      </c>
      <c r="BM33">
        <v>67.790000000000006</v>
      </c>
      <c r="BN33">
        <v>0</v>
      </c>
      <c r="BO33">
        <v>14</v>
      </c>
      <c r="BP33">
        <v>6</v>
      </c>
    </row>
    <row r="34" spans="1:68">
      <c r="A34" t="s">
        <v>283</v>
      </c>
      <c r="G34" t="s">
        <v>76</v>
      </c>
      <c r="H34" s="115">
        <v>444.21999999999991</v>
      </c>
      <c r="I34" s="88">
        <v>172.89</v>
      </c>
      <c r="J34" s="88">
        <v>194.89000000000001</v>
      </c>
      <c r="K34" s="88">
        <v>0.97</v>
      </c>
      <c r="L34" s="88">
        <v>8.7200000000000006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2.91</v>
      </c>
      <c r="Y34">
        <v>28.71</v>
      </c>
      <c r="Z34">
        <v>1.86</v>
      </c>
      <c r="AA34">
        <v>0.97</v>
      </c>
      <c r="AB34">
        <v>29.05</v>
      </c>
      <c r="AC34">
        <v>0</v>
      </c>
      <c r="AD34">
        <v>0</v>
      </c>
      <c r="AE34">
        <v>216.92</v>
      </c>
      <c r="AF34">
        <v>0</v>
      </c>
      <c r="AG34">
        <v>0</v>
      </c>
      <c r="AH34">
        <v>77.47</v>
      </c>
      <c r="AI34">
        <v>0.68</v>
      </c>
      <c r="AJ34">
        <v>0</v>
      </c>
      <c r="AK34">
        <v>0</v>
      </c>
      <c r="AL34">
        <v>14.53</v>
      </c>
      <c r="AM34">
        <v>45.76</v>
      </c>
      <c r="AN34">
        <v>21.86</v>
      </c>
      <c r="AO34">
        <v>51.47</v>
      </c>
      <c r="AP34">
        <v>0</v>
      </c>
      <c r="AQ34">
        <v>191.37</v>
      </c>
      <c r="AR34">
        <v>8.7200000000000006</v>
      </c>
      <c r="AS34">
        <v>0</v>
      </c>
      <c r="AT34">
        <v>0</v>
      </c>
      <c r="AU34">
        <v>0</v>
      </c>
      <c r="AV34">
        <v>0.82</v>
      </c>
      <c r="AW34">
        <v>0.4</v>
      </c>
      <c r="AX34">
        <v>0.52</v>
      </c>
      <c r="AY34">
        <v>0.94</v>
      </c>
      <c r="AZ34">
        <v>0.96</v>
      </c>
      <c r="BA34">
        <v>1.02</v>
      </c>
      <c r="BB34">
        <v>0.87</v>
      </c>
      <c r="BC34">
        <v>0.61</v>
      </c>
      <c r="BD34">
        <v>0.61</v>
      </c>
      <c r="BE34">
        <v>1.36</v>
      </c>
      <c r="BF34">
        <v>0.77</v>
      </c>
      <c r="BG34">
        <v>0.48</v>
      </c>
      <c r="BH34">
        <v>2.91</v>
      </c>
      <c r="BI34">
        <v>0.68</v>
      </c>
      <c r="BJ34">
        <v>0.57999999999999996</v>
      </c>
      <c r="BK34">
        <v>0</v>
      </c>
      <c r="BL34">
        <v>26.09</v>
      </c>
      <c r="BM34">
        <v>67.790000000000006</v>
      </c>
      <c r="BN34">
        <v>0</v>
      </c>
      <c r="BO34">
        <v>15.4</v>
      </c>
      <c r="BP34">
        <v>6.6</v>
      </c>
    </row>
    <row r="35" spans="1:68">
      <c r="A35" t="s">
        <v>298</v>
      </c>
      <c r="G35" t="s">
        <v>77</v>
      </c>
      <c r="H35" s="115">
        <v>448.59</v>
      </c>
      <c r="I35" s="88">
        <v>174.69</v>
      </c>
      <c r="J35" s="88">
        <v>194.89000000000001</v>
      </c>
      <c r="K35" s="88">
        <v>0.97</v>
      </c>
      <c r="L35" s="88">
        <v>8.7200000000000006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2.91</v>
      </c>
      <c r="Y35">
        <v>28.71</v>
      </c>
      <c r="Z35">
        <v>1.86</v>
      </c>
      <c r="AA35">
        <v>0.97</v>
      </c>
      <c r="AB35">
        <v>29.05</v>
      </c>
      <c r="AC35">
        <v>0</v>
      </c>
      <c r="AD35">
        <v>0</v>
      </c>
      <c r="AE35">
        <v>216.92</v>
      </c>
      <c r="AF35">
        <v>0</v>
      </c>
      <c r="AG35">
        <v>0</v>
      </c>
      <c r="AH35">
        <v>77.47</v>
      </c>
      <c r="AI35">
        <v>0.73</v>
      </c>
      <c r="AJ35">
        <v>0</v>
      </c>
      <c r="AK35">
        <v>0</v>
      </c>
      <c r="AL35">
        <v>14.53</v>
      </c>
      <c r="AM35">
        <v>45.76</v>
      </c>
      <c r="AN35">
        <v>21.86</v>
      </c>
      <c r="AO35">
        <v>51.47</v>
      </c>
      <c r="AP35">
        <v>0</v>
      </c>
      <c r="AQ35">
        <v>191.37</v>
      </c>
      <c r="AR35">
        <v>8.7200000000000006</v>
      </c>
      <c r="AS35">
        <v>0</v>
      </c>
      <c r="AT35">
        <v>0</v>
      </c>
      <c r="AU35">
        <v>0</v>
      </c>
      <c r="AV35">
        <v>0.97</v>
      </c>
      <c r="AW35">
        <v>0.4</v>
      </c>
      <c r="AX35">
        <v>0.52</v>
      </c>
      <c r="AY35">
        <v>0.94</v>
      </c>
      <c r="AZ35">
        <v>0.96</v>
      </c>
      <c r="BA35">
        <v>1.02</v>
      </c>
      <c r="BB35">
        <v>0.87</v>
      </c>
      <c r="BC35">
        <v>0.61</v>
      </c>
      <c r="BD35">
        <v>0.57999999999999996</v>
      </c>
      <c r="BE35">
        <v>1.36</v>
      </c>
      <c r="BF35">
        <v>0.77</v>
      </c>
      <c r="BG35">
        <v>0.48</v>
      </c>
      <c r="BH35">
        <v>2.91</v>
      </c>
      <c r="BI35">
        <v>0.68</v>
      </c>
      <c r="BJ35">
        <v>0.57999999999999996</v>
      </c>
      <c r="BK35">
        <v>0</v>
      </c>
      <c r="BL35">
        <v>26.09</v>
      </c>
      <c r="BM35">
        <v>67.790000000000006</v>
      </c>
      <c r="BN35">
        <v>0</v>
      </c>
      <c r="BO35">
        <v>19.600000000000001</v>
      </c>
      <c r="BP35">
        <v>8.4</v>
      </c>
    </row>
    <row r="36" spans="1:68">
      <c r="A36" t="s">
        <v>331</v>
      </c>
      <c r="G36" t="s">
        <v>78</v>
      </c>
      <c r="H36" s="115">
        <v>452.78999999999996</v>
      </c>
      <c r="I36" s="88">
        <v>176.48999999999998</v>
      </c>
      <c r="J36" s="88">
        <v>194.89000000000001</v>
      </c>
      <c r="K36" s="88">
        <v>0.97</v>
      </c>
      <c r="L36" s="88">
        <v>8.7200000000000006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2.91</v>
      </c>
      <c r="Y36">
        <v>28.71</v>
      </c>
      <c r="Z36">
        <v>1.86</v>
      </c>
      <c r="AA36">
        <v>0.97</v>
      </c>
      <c r="AB36">
        <v>29.05</v>
      </c>
      <c r="AC36">
        <v>0</v>
      </c>
      <c r="AD36">
        <v>0</v>
      </c>
      <c r="AE36">
        <v>216.92</v>
      </c>
      <c r="AF36">
        <v>0</v>
      </c>
      <c r="AG36">
        <v>0</v>
      </c>
      <c r="AH36">
        <v>77.47</v>
      </c>
      <c r="AI36">
        <v>0.73</v>
      </c>
      <c r="AJ36">
        <v>0</v>
      </c>
      <c r="AK36">
        <v>0</v>
      </c>
      <c r="AL36">
        <v>14.53</v>
      </c>
      <c r="AM36">
        <v>45.76</v>
      </c>
      <c r="AN36">
        <v>21.86</v>
      </c>
      <c r="AO36">
        <v>51.47</v>
      </c>
      <c r="AP36">
        <v>0</v>
      </c>
      <c r="AQ36">
        <v>191.37</v>
      </c>
      <c r="AR36">
        <v>8.7200000000000006</v>
      </c>
      <c r="AS36">
        <v>0</v>
      </c>
      <c r="AT36">
        <v>0</v>
      </c>
      <c r="AU36">
        <v>0</v>
      </c>
      <c r="AV36">
        <v>0.97</v>
      </c>
      <c r="AW36">
        <v>0.4</v>
      </c>
      <c r="AX36">
        <v>0.52</v>
      </c>
      <c r="AY36">
        <v>0.94</v>
      </c>
      <c r="AZ36">
        <v>0.96</v>
      </c>
      <c r="BA36">
        <v>1.02</v>
      </c>
      <c r="BB36">
        <v>0.87</v>
      </c>
      <c r="BC36">
        <v>0.61</v>
      </c>
      <c r="BD36">
        <v>0.57999999999999996</v>
      </c>
      <c r="BE36">
        <v>1.36</v>
      </c>
      <c r="BF36">
        <v>0.77</v>
      </c>
      <c r="BG36">
        <v>0.48</v>
      </c>
      <c r="BH36">
        <v>2.91</v>
      </c>
      <c r="BI36">
        <v>0.68</v>
      </c>
      <c r="BJ36">
        <v>0.57999999999999996</v>
      </c>
      <c r="BK36">
        <v>0</v>
      </c>
      <c r="BL36">
        <v>26.09</v>
      </c>
      <c r="BM36">
        <v>67.790000000000006</v>
      </c>
      <c r="BN36">
        <v>0</v>
      </c>
      <c r="BO36">
        <v>23.8</v>
      </c>
      <c r="BP36">
        <v>10.199999999999999</v>
      </c>
    </row>
    <row r="37" spans="1:68">
      <c r="A37" t="s">
        <v>332</v>
      </c>
      <c r="G37" t="s">
        <v>79</v>
      </c>
      <c r="H37" s="115">
        <v>456.98999999999995</v>
      </c>
      <c r="I37" s="88">
        <v>178.29</v>
      </c>
      <c r="J37" s="88">
        <v>194.89000000000001</v>
      </c>
      <c r="K37" s="88">
        <v>0.97</v>
      </c>
      <c r="L37" s="88">
        <v>8.7200000000000006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2.91</v>
      </c>
      <c r="Y37">
        <v>28.71</v>
      </c>
      <c r="Z37">
        <v>1.86</v>
      </c>
      <c r="AA37">
        <v>0.97</v>
      </c>
      <c r="AB37">
        <v>29.05</v>
      </c>
      <c r="AC37">
        <v>0</v>
      </c>
      <c r="AD37">
        <v>0</v>
      </c>
      <c r="AE37">
        <v>216.92</v>
      </c>
      <c r="AF37">
        <v>0</v>
      </c>
      <c r="AG37">
        <v>0</v>
      </c>
      <c r="AH37">
        <v>77.47</v>
      </c>
      <c r="AI37">
        <v>0.73</v>
      </c>
      <c r="AJ37">
        <v>0</v>
      </c>
      <c r="AK37">
        <v>0</v>
      </c>
      <c r="AL37">
        <v>14.53</v>
      </c>
      <c r="AM37">
        <v>45.76</v>
      </c>
      <c r="AN37">
        <v>21.86</v>
      </c>
      <c r="AO37">
        <v>51.47</v>
      </c>
      <c r="AP37">
        <v>0</v>
      </c>
      <c r="AQ37">
        <v>191.37</v>
      </c>
      <c r="AR37">
        <v>8.7200000000000006</v>
      </c>
      <c r="AS37">
        <v>0</v>
      </c>
      <c r="AT37">
        <v>0</v>
      </c>
      <c r="AU37">
        <v>0</v>
      </c>
      <c r="AV37">
        <v>0.97</v>
      </c>
      <c r="AW37">
        <v>0.4</v>
      </c>
      <c r="AX37">
        <v>0.52</v>
      </c>
      <c r="AY37">
        <v>0.94</v>
      </c>
      <c r="AZ37">
        <v>0.96</v>
      </c>
      <c r="BA37">
        <v>1.02</v>
      </c>
      <c r="BB37">
        <v>0.87</v>
      </c>
      <c r="BC37">
        <v>0.61</v>
      </c>
      <c r="BD37">
        <v>0.57999999999999996</v>
      </c>
      <c r="BE37">
        <v>1.36</v>
      </c>
      <c r="BF37">
        <v>0.77</v>
      </c>
      <c r="BG37">
        <v>0.48</v>
      </c>
      <c r="BH37">
        <v>2.91</v>
      </c>
      <c r="BI37">
        <v>0.68</v>
      </c>
      <c r="BJ37">
        <v>0.57999999999999996</v>
      </c>
      <c r="BK37">
        <v>0</v>
      </c>
      <c r="BL37">
        <v>26.09</v>
      </c>
      <c r="BM37">
        <v>67.790000000000006</v>
      </c>
      <c r="BN37">
        <v>0</v>
      </c>
      <c r="BO37">
        <v>28</v>
      </c>
      <c r="BP37">
        <v>12</v>
      </c>
    </row>
    <row r="38" spans="1:68">
      <c r="A38" t="s">
        <v>333</v>
      </c>
      <c r="G38" t="s">
        <v>80</v>
      </c>
      <c r="H38" s="115">
        <v>463.28999999999996</v>
      </c>
      <c r="I38" s="88">
        <v>180.98999999999998</v>
      </c>
      <c r="J38" s="88">
        <v>194.89000000000001</v>
      </c>
      <c r="K38" s="88">
        <v>0.97</v>
      </c>
      <c r="L38" s="88">
        <v>8.7200000000000006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2.91</v>
      </c>
      <c r="Y38">
        <v>28.71</v>
      </c>
      <c r="Z38">
        <v>1.86</v>
      </c>
      <c r="AA38">
        <v>0.97</v>
      </c>
      <c r="AB38">
        <v>29.05</v>
      </c>
      <c r="AC38">
        <v>0</v>
      </c>
      <c r="AD38">
        <v>0</v>
      </c>
      <c r="AE38">
        <v>216.92</v>
      </c>
      <c r="AF38">
        <v>0</v>
      </c>
      <c r="AG38">
        <v>0</v>
      </c>
      <c r="AH38">
        <v>77.47</v>
      </c>
      <c r="AI38">
        <v>0.73</v>
      </c>
      <c r="AJ38">
        <v>0</v>
      </c>
      <c r="AK38">
        <v>0</v>
      </c>
      <c r="AL38">
        <v>14.53</v>
      </c>
      <c r="AM38">
        <v>45.76</v>
      </c>
      <c r="AN38">
        <v>21.86</v>
      </c>
      <c r="AO38">
        <v>51.47</v>
      </c>
      <c r="AP38">
        <v>0</v>
      </c>
      <c r="AQ38">
        <v>191.37</v>
      </c>
      <c r="AR38">
        <v>8.7200000000000006</v>
      </c>
      <c r="AS38">
        <v>0</v>
      </c>
      <c r="AT38">
        <v>0</v>
      </c>
      <c r="AU38">
        <v>0</v>
      </c>
      <c r="AV38">
        <v>0.97</v>
      </c>
      <c r="AW38">
        <v>0.4</v>
      </c>
      <c r="AX38">
        <v>0.52</v>
      </c>
      <c r="AY38">
        <v>0.94</v>
      </c>
      <c r="AZ38">
        <v>0.96</v>
      </c>
      <c r="BA38">
        <v>1.02</v>
      </c>
      <c r="BB38">
        <v>0.87</v>
      </c>
      <c r="BC38">
        <v>0.61</v>
      </c>
      <c r="BD38">
        <v>0.57999999999999996</v>
      </c>
      <c r="BE38">
        <v>1.36</v>
      </c>
      <c r="BF38">
        <v>0.77</v>
      </c>
      <c r="BG38">
        <v>0.48</v>
      </c>
      <c r="BH38">
        <v>2.91</v>
      </c>
      <c r="BI38">
        <v>0.68</v>
      </c>
      <c r="BJ38">
        <v>0.57999999999999996</v>
      </c>
      <c r="BK38">
        <v>0</v>
      </c>
      <c r="BL38">
        <v>26.09</v>
      </c>
      <c r="BM38">
        <v>67.790000000000006</v>
      </c>
      <c r="BN38">
        <v>0</v>
      </c>
      <c r="BO38">
        <v>34.299999999999997</v>
      </c>
      <c r="BP38">
        <v>14.7</v>
      </c>
    </row>
    <row r="39" spans="1:68">
      <c r="A39" t="s">
        <v>334</v>
      </c>
      <c r="G39" t="s">
        <v>81</v>
      </c>
      <c r="H39" s="115">
        <v>467.72999999999996</v>
      </c>
      <c r="I39" s="88">
        <v>182.79</v>
      </c>
      <c r="J39" s="88">
        <v>194.89000000000001</v>
      </c>
      <c r="K39" s="88">
        <v>49.39</v>
      </c>
      <c r="L39" s="88">
        <v>8.7200000000000006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2.91</v>
      </c>
      <c r="Y39">
        <v>28.71</v>
      </c>
      <c r="Z39">
        <v>1.86</v>
      </c>
      <c r="AA39">
        <v>0.97</v>
      </c>
      <c r="AB39">
        <v>29.05</v>
      </c>
      <c r="AC39">
        <v>0</v>
      </c>
      <c r="AD39">
        <v>0</v>
      </c>
      <c r="AE39">
        <v>216.92</v>
      </c>
      <c r="AF39">
        <v>0</v>
      </c>
      <c r="AG39">
        <v>0</v>
      </c>
      <c r="AH39">
        <v>77.47</v>
      </c>
      <c r="AI39">
        <v>0.97</v>
      </c>
      <c r="AJ39">
        <v>0</v>
      </c>
      <c r="AK39">
        <v>0</v>
      </c>
      <c r="AL39">
        <v>14.53</v>
      </c>
      <c r="AM39">
        <v>45.76</v>
      </c>
      <c r="AN39">
        <v>21.86</v>
      </c>
      <c r="AO39">
        <v>51.47</v>
      </c>
      <c r="AP39">
        <v>0</v>
      </c>
      <c r="AQ39">
        <v>191.37</v>
      </c>
      <c r="AR39">
        <v>8.7200000000000006</v>
      </c>
      <c r="AS39">
        <v>0</v>
      </c>
      <c r="AT39">
        <v>48.42</v>
      </c>
      <c r="AU39">
        <v>0</v>
      </c>
      <c r="AV39">
        <v>0.97</v>
      </c>
      <c r="AW39">
        <v>0.4</v>
      </c>
      <c r="AX39">
        <v>0.52</v>
      </c>
      <c r="AY39">
        <v>0.94</v>
      </c>
      <c r="AZ39">
        <v>0.96</v>
      </c>
      <c r="BA39">
        <v>1.02</v>
      </c>
      <c r="BB39">
        <v>0.87</v>
      </c>
      <c r="BC39">
        <v>0.61</v>
      </c>
      <c r="BD39">
        <v>0.57999999999999996</v>
      </c>
      <c r="BE39">
        <v>1.36</v>
      </c>
      <c r="BF39">
        <v>0.77</v>
      </c>
      <c r="BG39">
        <v>0.48</v>
      </c>
      <c r="BH39">
        <v>2.91</v>
      </c>
      <c r="BI39">
        <v>0.68</v>
      </c>
      <c r="BJ39">
        <v>0.57999999999999996</v>
      </c>
      <c r="BK39">
        <v>0</v>
      </c>
      <c r="BL39">
        <v>26.09</v>
      </c>
      <c r="BM39">
        <v>67.790000000000006</v>
      </c>
      <c r="BN39">
        <v>0</v>
      </c>
      <c r="BO39">
        <v>38.5</v>
      </c>
      <c r="BP39">
        <v>16.5</v>
      </c>
    </row>
    <row r="40" spans="1:68">
      <c r="A40" t="s">
        <v>355</v>
      </c>
      <c r="G40" t="s">
        <v>82</v>
      </c>
      <c r="H40" s="115">
        <v>474.72999999999996</v>
      </c>
      <c r="I40" s="88">
        <v>185.79</v>
      </c>
      <c r="J40" s="88">
        <v>194.89000000000001</v>
      </c>
      <c r="K40" s="88">
        <v>49.39</v>
      </c>
      <c r="L40" s="88">
        <v>8.7200000000000006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2.91</v>
      </c>
      <c r="Y40">
        <v>28.71</v>
      </c>
      <c r="Z40">
        <v>1.86</v>
      </c>
      <c r="AA40">
        <v>0.97</v>
      </c>
      <c r="AB40">
        <v>29.05</v>
      </c>
      <c r="AC40">
        <v>0</v>
      </c>
      <c r="AD40">
        <v>0</v>
      </c>
      <c r="AE40">
        <v>216.92</v>
      </c>
      <c r="AF40">
        <v>0</v>
      </c>
      <c r="AG40">
        <v>0</v>
      </c>
      <c r="AH40">
        <v>77.47</v>
      </c>
      <c r="AI40">
        <v>0.97</v>
      </c>
      <c r="AJ40">
        <v>0</v>
      </c>
      <c r="AK40">
        <v>0</v>
      </c>
      <c r="AL40">
        <v>14.53</v>
      </c>
      <c r="AM40">
        <v>45.76</v>
      </c>
      <c r="AN40">
        <v>21.86</v>
      </c>
      <c r="AO40">
        <v>51.47</v>
      </c>
      <c r="AP40">
        <v>0</v>
      </c>
      <c r="AQ40">
        <v>191.37</v>
      </c>
      <c r="AR40">
        <v>8.7200000000000006</v>
      </c>
      <c r="AS40">
        <v>0</v>
      </c>
      <c r="AT40">
        <v>48.42</v>
      </c>
      <c r="AU40">
        <v>0</v>
      </c>
      <c r="AV40">
        <v>0.97</v>
      </c>
      <c r="AW40">
        <v>0.4</v>
      </c>
      <c r="AX40">
        <v>0.52</v>
      </c>
      <c r="AY40">
        <v>0.94</v>
      </c>
      <c r="AZ40">
        <v>0.96</v>
      </c>
      <c r="BA40">
        <v>1.02</v>
      </c>
      <c r="BB40">
        <v>0.87</v>
      </c>
      <c r="BC40">
        <v>0.61</v>
      </c>
      <c r="BD40">
        <v>0.57999999999999996</v>
      </c>
      <c r="BE40">
        <v>1.36</v>
      </c>
      <c r="BF40">
        <v>0.77</v>
      </c>
      <c r="BG40">
        <v>0.48</v>
      </c>
      <c r="BH40">
        <v>2.91</v>
      </c>
      <c r="BI40">
        <v>0.68</v>
      </c>
      <c r="BJ40">
        <v>0.57999999999999996</v>
      </c>
      <c r="BK40">
        <v>0</v>
      </c>
      <c r="BL40">
        <v>26.09</v>
      </c>
      <c r="BM40">
        <v>67.790000000000006</v>
      </c>
      <c r="BN40">
        <v>0</v>
      </c>
      <c r="BO40">
        <v>45.5</v>
      </c>
      <c r="BP40">
        <v>19.5</v>
      </c>
    </row>
    <row r="41" spans="1:68">
      <c r="A41" t="s">
        <v>356</v>
      </c>
      <c r="G41" t="s">
        <v>83</v>
      </c>
      <c r="H41" s="115">
        <v>478.22999999999996</v>
      </c>
      <c r="I41" s="88">
        <v>187.29</v>
      </c>
      <c r="J41" s="88">
        <v>194.89000000000001</v>
      </c>
      <c r="K41" s="88">
        <v>49.39</v>
      </c>
      <c r="L41" s="88">
        <v>8.7200000000000006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2.91</v>
      </c>
      <c r="Y41">
        <v>28.71</v>
      </c>
      <c r="Z41">
        <v>1.86</v>
      </c>
      <c r="AA41">
        <v>0.97</v>
      </c>
      <c r="AB41">
        <v>29.05</v>
      </c>
      <c r="AC41">
        <v>0</v>
      </c>
      <c r="AD41">
        <v>0</v>
      </c>
      <c r="AE41">
        <v>216.92</v>
      </c>
      <c r="AF41">
        <v>0</v>
      </c>
      <c r="AG41">
        <v>0</v>
      </c>
      <c r="AH41">
        <v>77.47</v>
      </c>
      <c r="AI41">
        <v>0.97</v>
      </c>
      <c r="AJ41">
        <v>0</v>
      </c>
      <c r="AK41">
        <v>0</v>
      </c>
      <c r="AL41">
        <v>14.53</v>
      </c>
      <c r="AM41">
        <v>45.76</v>
      </c>
      <c r="AN41">
        <v>21.86</v>
      </c>
      <c r="AO41">
        <v>51.47</v>
      </c>
      <c r="AP41">
        <v>0</v>
      </c>
      <c r="AQ41">
        <v>191.37</v>
      </c>
      <c r="AR41">
        <v>8.7200000000000006</v>
      </c>
      <c r="AS41">
        <v>0</v>
      </c>
      <c r="AT41">
        <v>48.42</v>
      </c>
      <c r="AU41">
        <v>0</v>
      </c>
      <c r="AV41">
        <v>0.97</v>
      </c>
      <c r="AW41">
        <v>0.4</v>
      </c>
      <c r="AX41">
        <v>0.52</v>
      </c>
      <c r="AY41">
        <v>0.94</v>
      </c>
      <c r="AZ41">
        <v>0.96</v>
      </c>
      <c r="BA41">
        <v>1.02</v>
      </c>
      <c r="BB41">
        <v>0.87</v>
      </c>
      <c r="BC41">
        <v>0.61</v>
      </c>
      <c r="BD41">
        <v>0.57999999999999996</v>
      </c>
      <c r="BE41">
        <v>1.36</v>
      </c>
      <c r="BF41">
        <v>0.77</v>
      </c>
      <c r="BG41">
        <v>0.48</v>
      </c>
      <c r="BH41">
        <v>2.91</v>
      </c>
      <c r="BI41">
        <v>0.68</v>
      </c>
      <c r="BJ41">
        <v>0.57999999999999996</v>
      </c>
      <c r="BK41">
        <v>0</v>
      </c>
      <c r="BL41">
        <v>26.09</v>
      </c>
      <c r="BM41">
        <v>67.790000000000006</v>
      </c>
      <c r="BN41">
        <v>0</v>
      </c>
      <c r="BO41">
        <v>49</v>
      </c>
      <c r="BP41">
        <v>21</v>
      </c>
    </row>
    <row r="42" spans="1:68">
      <c r="A42" t="s">
        <v>357</v>
      </c>
      <c r="G42" t="s">
        <v>84</v>
      </c>
      <c r="H42" s="115">
        <v>483.83</v>
      </c>
      <c r="I42" s="88">
        <v>189.69</v>
      </c>
      <c r="J42" s="88">
        <v>194.89000000000001</v>
      </c>
      <c r="K42" s="88">
        <v>49.39</v>
      </c>
      <c r="L42" s="88">
        <v>8.7200000000000006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2.91</v>
      </c>
      <c r="Y42">
        <v>28.71</v>
      </c>
      <c r="Z42">
        <v>1.86</v>
      </c>
      <c r="AA42">
        <v>0.97</v>
      </c>
      <c r="AB42">
        <v>29.05</v>
      </c>
      <c r="AC42">
        <v>0</v>
      </c>
      <c r="AD42">
        <v>0</v>
      </c>
      <c r="AE42">
        <v>216.92</v>
      </c>
      <c r="AF42">
        <v>0</v>
      </c>
      <c r="AG42">
        <v>0</v>
      </c>
      <c r="AH42">
        <v>77.47</v>
      </c>
      <c r="AI42">
        <v>0.97</v>
      </c>
      <c r="AJ42">
        <v>0</v>
      </c>
      <c r="AK42">
        <v>0</v>
      </c>
      <c r="AL42">
        <v>14.53</v>
      </c>
      <c r="AM42">
        <v>45.76</v>
      </c>
      <c r="AN42">
        <v>21.86</v>
      </c>
      <c r="AO42">
        <v>51.47</v>
      </c>
      <c r="AP42">
        <v>0</v>
      </c>
      <c r="AQ42">
        <v>191.37</v>
      </c>
      <c r="AR42">
        <v>8.7200000000000006</v>
      </c>
      <c r="AS42">
        <v>0</v>
      </c>
      <c r="AT42">
        <v>48.42</v>
      </c>
      <c r="AU42">
        <v>0</v>
      </c>
      <c r="AV42">
        <v>0.97</v>
      </c>
      <c r="AW42">
        <v>0.4</v>
      </c>
      <c r="AX42">
        <v>0.52</v>
      </c>
      <c r="AY42">
        <v>0.94</v>
      </c>
      <c r="AZ42">
        <v>0.96</v>
      </c>
      <c r="BA42">
        <v>1.02</v>
      </c>
      <c r="BB42">
        <v>0.87</v>
      </c>
      <c r="BC42">
        <v>0.61</v>
      </c>
      <c r="BD42">
        <v>0.57999999999999996</v>
      </c>
      <c r="BE42">
        <v>1.36</v>
      </c>
      <c r="BF42">
        <v>0.77</v>
      </c>
      <c r="BG42">
        <v>0.48</v>
      </c>
      <c r="BH42">
        <v>2.91</v>
      </c>
      <c r="BI42">
        <v>0.68</v>
      </c>
      <c r="BJ42">
        <v>0.57999999999999996</v>
      </c>
      <c r="BK42">
        <v>0</v>
      </c>
      <c r="BL42">
        <v>26.09</v>
      </c>
      <c r="BM42">
        <v>67.790000000000006</v>
      </c>
      <c r="BN42">
        <v>0</v>
      </c>
      <c r="BO42">
        <v>54.6</v>
      </c>
      <c r="BP42">
        <v>23.4</v>
      </c>
    </row>
    <row r="43" spans="1:68">
      <c r="A43" t="s">
        <v>363</v>
      </c>
      <c r="G43" t="s">
        <v>85</v>
      </c>
      <c r="H43" s="115">
        <v>481.57000000000005</v>
      </c>
      <c r="I43" s="88">
        <v>190.82999999999998</v>
      </c>
      <c r="J43" s="88">
        <v>194.28</v>
      </c>
      <c r="K43" s="88">
        <v>49.39</v>
      </c>
      <c r="L43" s="88">
        <v>1.94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2.91</v>
      </c>
      <c r="Y43">
        <v>28.71</v>
      </c>
      <c r="Z43">
        <v>0</v>
      </c>
      <c r="AA43">
        <v>0.97</v>
      </c>
      <c r="AB43">
        <v>29.05</v>
      </c>
      <c r="AC43">
        <v>0</v>
      </c>
      <c r="AD43">
        <v>0</v>
      </c>
      <c r="AE43">
        <v>216.92</v>
      </c>
      <c r="AF43">
        <v>0</v>
      </c>
      <c r="AG43">
        <v>0</v>
      </c>
      <c r="AH43">
        <v>77.47</v>
      </c>
      <c r="AI43">
        <v>0.97</v>
      </c>
      <c r="AJ43">
        <v>0</v>
      </c>
      <c r="AK43">
        <v>0</v>
      </c>
      <c r="AL43">
        <v>14.53</v>
      </c>
      <c r="AM43">
        <v>45.76</v>
      </c>
      <c r="AN43">
        <v>21.86</v>
      </c>
      <c r="AO43">
        <v>51.47</v>
      </c>
      <c r="AP43">
        <v>0</v>
      </c>
      <c r="AQ43">
        <v>191.37</v>
      </c>
      <c r="AR43">
        <v>1.94</v>
      </c>
      <c r="AS43">
        <v>0</v>
      </c>
      <c r="AT43">
        <v>48.42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1.36</v>
      </c>
      <c r="BF43">
        <v>0.77</v>
      </c>
      <c r="BG43">
        <v>0.48</v>
      </c>
      <c r="BH43">
        <v>2.91</v>
      </c>
      <c r="BI43">
        <v>0.68</v>
      </c>
      <c r="BJ43">
        <v>0.57999999999999996</v>
      </c>
      <c r="BK43">
        <v>0</v>
      </c>
      <c r="BL43">
        <v>26.09</v>
      </c>
      <c r="BM43">
        <v>67.790000000000006</v>
      </c>
      <c r="BN43">
        <v>0</v>
      </c>
      <c r="BO43">
        <v>59.5</v>
      </c>
      <c r="BP43">
        <v>25.5</v>
      </c>
    </row>
    <row r="44" spans="1:68">
      <c r="A44" t="s">
        <v>367</v>
      </c>
      <c r="G44" t="s">
        <v>86</v>
      </c>
      <c r="H44" s="115">
        <v>482.97</v>
      </c>
      <c r="I44" s="88">
        <v>191.42999999999998</v>
      </c>
      <c r="J44" s="88">
        <v>194.28</v>
      </c>
      <c r="K44" s="88">
        <v>49.39</v>
      </c>
      <c r="L44" s="88">
        <v>1.94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2.91</v>
      </c>
      <c r="Y44">
        <v>28.71</v>
      </c>
      <c r="Z44">
        <v>0</v>
      </c>
      <c r="AA44">
        <v>0.97</v>
      </c>
      <c r="AB44">
        <v>29.05</v>
      </c>
      <c r="AC44">
        <v>0</v>
      </c>
      <c r="AD44">
        <v>0</v>
      </c>
      <c r="AE44">
        <v>216.92</v>
      </c>
      <c r="AF44">
        <v>0</v>
      </c>
      <c r="AG44">
        <v>0</v>
      </c>
      <c r="AH44">
        <v>77.47</v>
      </c>
      <c r="AI44">
        <v>0.97</v>
      </c>
      <c r="AJ44">
        <v>0</v>
      </c>
      <c r="AK44">
        <v>0</v>
      </c>
      <c r="AL44">
        <v>14.53</v>
      </c>
      <c r="AM44">
        <v>45.76</v>
      </c>
      <c r="AN44">
        <v>21.86</v>
      </c>
      <c r="AO44">
        <v>51.47</v>
      </c>
      <c r="AP44">
        <v>0</v>
      </c>
      <c r="AQ44">
        <v>191.37</v>
      </c>
      <c r="AR44">
        <v>1.94</v>
      </c>
      <c r="AS44">
        <v>0</v>
      </c>
      <c r="AT44">
        <v>48.42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1.36</v>
      </c>
      <c r="BF44">
        <v>0.77</v>
      </c>
      <c r="BG44">
        <v>0.48</v>
      </c>
      <c r="BH44">
        <v>2.91</v>
      </c>
      <c r="BI44">
        <v>0.68</v>
      </c>
      <c r="BJ44">
        <v>0.57999999999999996</v>
      </c>
      <c r="BK44">
        <v>0</v>
      </c>
      <c r="BL44">
        <v>26.09</v>
      </c>
      <c r="BM44">
        <v>67.790000000000006</v>
      </c>
      <c r="BN44">
        <v>0</v>
      </c>
      <c r="BO44">
        <v>60.9</v>
      </c>
      <c r="BP44">
        <v>26.1</v>
      </c>
    </row>
    <row r="45" spans="1:68">
      <c r="A45" t="s">
        <v>390</v>
      </c>
      <c r="G45" t="s">
        <v>87</v>
      </c>
      <c r="H45" s="115">
        <v>485.07000000000005</v>
      </c>
      <c r="I45" s="88">
        <v>192.32999999999998</v>
      </c>
      <c r="J45" s="88">
        <v>194.28</v>
      </c>
      <c r="K45" s="88">
        <v>49.39</v>
      </c>
      <c r="L45" s="88">
        <v>1.94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2.91</v>
      </c>
      <c r="Y45">
        <v>28.71</v>
      </c>
      <c r="Z45">
        <v>0</v>
      </c>
      <c r="AA45">
        <v>0.97</v>
      </c>
      <c r="AB45">
        <v>29.05</v>
      </c>
      <c r="AC45">
        <v>0</v>
      </c>
      <c r="AD45">
        <v>0</v>
      </c>
      <c r="AE45">
        <v>216.92</v>
      </c>
      <c r="AF45">
        <v>0</v>
      </c>
      <c r="AG45">
        <v>0</v>
      </c>
      <c r="AH45">
        <v>77.47</v>
      </c>
      <c r="AI45">
        <v>0.97</v>
      </c>
      <c r="AJ45">
        <v>0</v>
      </c>
      <c r="AK45">
        <v>0</v>
      </c>
      <c r="AL45">
        <v>14.53</v>
      </c>
      <c r="AM45">
        <v>45.76</v>
      </c>
      <c r="AN45">
        <v>21.86</v>
      </c>
      <c r="AO45">
        <v>51.47</v>
      </c>
      <c r="AP45">
        <v>0</v>
      </c>
      <c r="AQ45">
        <v>191.37</v>
      </c>
      <c r="AR45">
        <v>1.94</v>
      </c>
      <c r="AS45">
        <v>0</v>
      </c>
      <c r="AT45">
        <v>48.42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1.36</v>
      </c>
      <c r="BF45">
        <v>0.77</v>
      </c>
      <c r="BG45">
        <v>0.48</v>
      </c>
      <c r="BH45">
        <v>2.91</v>
      </c>
      <c r="BI45">
        <v>0.68</v>
      </c>
      <c r="BJ45">
        <v>0.57999999999999996</v>
      </c>
      <c r="BK45">
        <v>0</v>
      </c>
      <c r="BL45">
        <v>26.09</v>
      </c>
      <c r="BM45">
        <v>67.790000000000006</v>
      </c>
      <c r="BN45">
        <v>0</v>
      </c>
      <c r="BO45">
        <v>63</v>
      </c>
      <c r="BP45">
        <v>27</v>
      </c>
    </row>
    <row r="46" spans="1:68">
      <c r="A46" t="s">
        <v>391</v>
      </c>
      <c r="G46" t="s">
        <v>88</v>
      </c>
      <c r="H46" s="115">
        <v>485.07000000000005</v>
      </c>
      <c r="I46" s="88">
        <v>192.32999999999998</v>
      </c>
      <c r="J46" s="88">
        <v>194.28</v>
      </c>
      <c r="K46" s="88">
        <v>49.39</v>
      </c>
      <c r="L46" s="88">
        <v>1.94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2.91</v>
      </c>
      <c r="Y46">
        <v>28.71</v>
      </c>
      <c r="Z46">
        <v>0</v>
      </c>
      <c r="AA46">
        <v>0.97</v>
      </c>
      <c r="AB46">
        <v>29.05</v>
      </c>
      <c r="AC46">
        <v>0</v>
      </c>
      <c r="AD46">
        <v>0</v>
      </c>
      <c r="AE46">
        <v>216.92</v>
      </c>
      <c r="AF46">
        <v>0</v>
      </c>
      <c r="AG46">
        <v>0</v>
      </c>
      <c r="AH46">
        <v>77.47</v>
      </c>
      <c r="AI46">
        <v>0.97</v>
      </c>
      <c r="AJ46">
        <v>0</v>
      </c>
      <c r="AK46">
        <v>0</v>
      </c>
      <c r="AL46">
        <v>14.53</v>
      </c>
      <c r="AM46">
        <v>45.76</v>
      </c>
      <c r="AN46">
        <v>21.86</v>
      </c>
      <c r="AO46">
        <v>51.47</v>
      </c>
      <c r="AP46">
        <v>0</v>
      </c>
      <c r="AQ46">
        <v>191.37</v>
      </c>
      <c r="AR46">
        <v>1.94</v>
      </c>
      <c r="AS46">
        <v>0</v>
      </c>
      <c r="AT46">
        <v>48.42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1.36</v>
      </c>
      <c r="BF46">
        <v>0.77</v>
      </c>
      <c r="BG46">
        <v>0.48</v>
      </c>
      <c r="BH46">
        <v>2.91</v>
      </c>
      <c r="BI46">
        <v>0.68</v>
      </c>
      <c r="BJ46">
        <v>0.57999999999999996</v>
      </c>
      <c r="BK46">
        <v>0</v>
      </c>
      <c r="BL46">
        <v>26.09</v>
      </c>
      <c r="BM46">
        <v>67.790000000000006</v>
      </c>
      <c r="BN46">
        <v>0</v>
      </c>
      <c r="BO46">
        <v>63</v>
      </c>
      <c r="BP46">
        <v>27</v>
      </c>
    </row>
    <row r="47" spans="1:68">
      <c r="A47" t="s">
        <v>395</v>
      </c>
      <c r="G47" t="s">
        <v>89</v>
      </c>
      <c r="H47" s="115">
        <v>485.07000000000005</v>
      </c>
      <c r="I47" s="88">
        <v>192.32999999999998</v>
      </c>
      <c r="J47" s="88">
        <v>194.28</v>
      </c>
      <c r="K47" s="88">
        <v>49.39</v>
      </c>
      <c r="L47" s="88">
        <v>1.94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2.91</v>
      </c>
      <c r="Y47">
        <v>28.71</v>
      </c>
      <c r="Z47">
        <v>0</v>
      </c>
      <c r="AA47">
        <v>0.97</v>
      </c>
      <c r="AB47">
        <v>29.05</v>
      </c>
      <c r="AC47">
        <v>0</v>
      </c>
      <c r="AD47">
        <v>0</v>
      </c>
      <c r="AE47">
        <v>216.92</v>
      </c>
      <c r="AF47">
        <v>0</v>
      </c>
      <c r="AG47">
        <v>0</v>
      </c>
      <c r="AH47">
        <v>77.47</v>
      </c>
      <c r="AI47">
        <v>0.97</v>
      </c>
      <c r="AJ47">
        <v>0</v>
      </c>
      <c r="AK47">
        <v>0</v>
      </c>
      <c r="AL47">
        <v>14.53</v>
      </c>
      <c r="AM47">
        <v>45.76</v>
      </c>
      <c r="AN47">
        <v>21.86</v>
      </c>
      <c r="AO47">
        <v>51.47</v>
      </c>
      <c r="AP47">
        <v>0</v>
      </c>
      <c r="AQ47">
        <v>191.37</v>
      </c>
      <c r="AR47">
        <v>1.94</v>
      </c>
      <c r="AS47">
        <v>0</v>
      </c>
      <c r="AT47">
        <v>48.42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1.36</v>
      </c>
      <c r="BF47">
        <v>0.77</v>
      </c>
      <c r="BG47">
        <v>0.48</v>
      </c>
      <c r="BH47">
        <v>2.91</v>
      </c>
      <c r="BI47">
        <v>0.68</v>
      </c>
      <c r="BJ47">
        <v>0.57999999999999996</v>
      </c>
      <c r="BK47">
        <v>0</v>
      </c>
      <c r="BL47">
        <v>26.09</v>
      </c>
      <c r="BM47">
        <v>67.790000000000006</v>
      </c>
      <c r="BN47">
        <v>0</v>
      </c>
      <c r="BO47">
        <v>63</v>
      </c>
      <c r="BP47">
        <v>27</v>
      </c>
    </row>
    <row r="48" spans="1:68">
      <c r="A48" t="s">
        <v>399</v>
      </c>
      <c r="G48" t="s">
        <v>90</v>
      </c>
      <c r="H48" s="115">
        <v>488.57000000000005</v>
      </c>
      <c r="I48" s="88">
        <v>193.82999999999998</v>
      </c>
      <c r="J48" s="88">
        <v>194.28</v>
      </c>
      <c r="K48" s="88">
        <v>49.39</v>
      </c>
      <c r="L48" s="88">
        <v>1.94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2.91</v>
      </c>
      <c r="Y48">
        <v>28.71</v>
      </c>
      <c r="Z48">
        <v>0</v>
      </c>
      <c r="AA48">
        <v>0.97</v>
      </c>
      <c r="AB48">
        <v>29.05</v>
      </c>
      <c r="AC48">
        <v>0</v>
      </c>
      <c r="AD48">
        <v>0</v>
      </c>
      <c r="AE48">
        <v>216.92</v>
      </c>
      <c r="AF48">
        <v>0</v>
      </c>
      <c r="AG48">
        <v>0</v>
      </c>
      <c r="AH48">
        <v>77.47</v>
      </c>
      <c r="AI48">
        <v>0.97</v>
      </c>
      <c r="AJ48">
        <v>0</v>
      </c>
      <c r="AK48">
        <v>0</v>
      </c>
      <c r="AL48">
        <v>14.53</v>
      </c>
      <c r="AM48">
        <v>45.76</v>
      </c>
      <c r="AN48">
        <v>21.86</v>
      </c>
      <c r="AO48">
        <v>51.47</v>
      </c>
      <c r="AP48">
        <v>0</v>
      </c>
      <c r="AQ48">
        <v>191.37</v>
      </c>
      <c r="AR48">
        <v>1.94</v>
      </c>
      <c r="AS48">
        <v>0</v>
      </c>
      <c r="AT48">
        <v>48.42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1.36</v>
      </c>
      <c r="BF48">
        <v>0.77</v>
      </c>
      <c r="BG48">
        <v>0.48</v>
      </c>
      <c r="BH48">
        <v>2.91</v>
      </c>
      <c r="BI48">
        <v>0.68</v>
      </c>
      <c r="BJ48">
        <v>0.57999999999999996</v>
      </c>
      <c r="BK48">
        <v>0</v>
      </c>
      <c r="BL48">
        <v>26.09</v>
      </c>
      <c r="BM48">
        <v>67.790000000000006</v>
      </c>
      <c r="BN48">
        <v>0</v>
      </c>
      <c r="BO48">
        <v>66.5</v>
      </c>
      <c r="BP48">
        <v>28.5</v>
      </c>
    </row>
    <row r="49" spans="1:68">
      <c r="A49" t="s">
        <v>400</v>
      </c>
      <c r="G49" t="s">
        <v>91</v>
      </c>
      <c r="H49" s="115">
        <v>488.57000000000005</v>
      </c>
      <c r="I49" s="88">
        <v>193.82999999999998</v>
      </c>
      <c r="J49" s="88">
        <v>194.28</v>
      </c>
      <c r="K49" s="88">
        <v>49.39</v>
      </c>
      <c r="L49" s="88">
        <v>1.94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2.91</v>
      </c>
      <c r="Y49">
        <v>28.71</v>
      </c>
      <c r="Z49">
        <v>0</v>
      </c>
      <c r="AA49">
        <v>0.97</v>
      </c>
      <c r="AB49">
        <v>29.05</v>
      </c>
      <c r="AC49">
        <v>0</v>
      </c>
      <c r="AD49">
        <v>0</v>
      </c>
      <c r="AE49">
        <v>216.92</v>
      </c>
      <c r="AF49">
        <v>0</v>
      </c>
      <c r="AG49">
        <v>0</v>
      </c>
      <c r="AH49">
        <v>77.47</v>
      </c>
      <c r="AI49">
        <v>0.97</v>
      </c>
      <c r="AJ49">
        <v>0</v>
      </c>
      <c r="AK49">
        <v>0</v>
      </c>
      <c r="AL49">
        <v>14.53</v>
      </c>
      <c r="AM49">
        <v>45.76</v>
      </c>
      <c r="AN49">
        <v>21.86</v>
      </c>
      <c r="AO49">
        <v>51.47</v>
      </c>
      <c r="AP49">
        <v>0</v>
      </c>
      <c r="AQ49">
        <v>191.37</v>
      </c>
      <c r="AR49">
        <v>1.94</v>
      </c>
      <c r="AS49">
        <v>0</v>
      </c>
      <c r="AT49">
        <v>48.42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1.36</v>
      </c>
      <c r="BF49">
        <v>0.77</v>
      </c>
      <c r="BG49">
        <v>0.48</v>
      </c>
      <c r="BH49">
        <v>2.91</v>
      </c>
      <c r="BI49">
        <v>0.68</v>
      </c>
      <c r="BJ49">
        <v>0.57999999999999996</v>
      </c>
      <c r="BK49">
        <v>0</v>
      </c>
      <c r="BL49">
        <v>26.09</v>
      </c>
      <c r="BM49">
        <v>67.790000000000006</v>
      </c>
      <c r="BN49">
        <v>0</v>
      </c>
      <c r="BO49">
        <v>66.5</v>
      </c>
      <c r="BP49">
        <v>28.5</v>
      </c>
    </row>
    <row r="50" spans="1:68">
      <c r="A50" t="s">
        <v>401</v>
      </c>
      <c r="G50" t="s">
        <v>92</v>
      </c>
      <c r="H50" s="115">
        <v>488.57000000000005</v>
      </c>
      <c r="I50" s="88">
        <v>193.82999999999998</v>
      </c>
      <c r="J50" s="88">
        <v>194.28</v>
      </c>
      <c r="K50" s="88">
        <v>49.39</v>
      </c>
      <c r="L50" s="88">
        <v>1.94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2.91</v>
      </c>
      <c r="Y50">
        <v>28.71</v>
      </c>
      <c r="Z50">
        <v>0</v>
      </c>
      <c r="AA50">
        <v>0.97</v>
      </c>
      <c r="AB50">
        <v>29.05</v>
      </c>
      <c r="AC50">
        <v>0</v>
      </c>
      <c r="AD50">
        <v>0</v>
      </c>
      <c r="AE50">
        <v>216.92</v>
      </c>
      <c r="AF50">
        <v>0</v>
      </c>
      <c r="AG50">
        <v>0</v>
      </c>
      <c r="AH50">
        <v>77.47</v>
      </c>
      <c r="AI50">
        <v>0.97</v>
      </c>
      <c r="AJ50">
        <v>0</v>
      </c>
      <c r="AK50">
        <v>0</v>
      </c>
      <c r="AL50">
        <v>14.53</v>
      </c>
      <c r="AM50">
        <v>45.76</v>
      </c>
      <c r="AN50">
        <v>21.86</v>
      </c>
      <c r="AO50">
        <v>51.47</v>
      </c>
      <c r="AP50">
        <v>0</v>
      </c>
      <c r="AQ50">
        <v>191.37</v>
      </c>
      <c r="AR50">
        <v>1.94</v>
      </c>
      <c r="AS50">
        <v>0</v>
      </c>
      <c r="AT50">
        <v>48.42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1.36</v>
      </c>
      <c r="BF50">
        <v>0.77</v>
      </c>
      <c r="BG50">
        <v>0.48</v>
      </c>
      <c r="BH50">
        <v>2.91</v>
      </c>
      <c r="BI50">
        <v>0.68</v>
      </c>
      <c r="BJ50">
        <v>0.57999999999999996</v>
      </c>
      <c r="BK50">
        <v>0</v>
      </c>
      <c r="BL50">
        <v>26.09</v>
      </c>
      <c r="BM50">
        <v>67.790000000000006</v>
      </c>
      <c r="BN50">
        <v>0</v>
      </c>
      <c r="BO50">
        <v>66.5</v>
      </c>
      <c r="BP50">
        <v>28.5</v>
      </c>
    </row>
    <row r="51" spans="1:68">
      <c r="A51" t="s">
        <v>403</v>
      </c>
      <c r="G51" t="s">
        <v>93</v>
      </c>
      <c r="H51" s="115">
        <v>492.07000000000005</v>
      </c>
      <c r="I51" s="88">
        <v>195.32999999999998</v>
      </c>
      <c r="J51" s="88">
        <v>194.28</v>
      </c>
      <c r="K51" s="88">
        <v>49.39</v>
      </c>
      <c r="L51" s="88">
        <v>1.94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2.91</v>
      </c>
      <c r="Y51">
        <v>28.71</v>
      </c>
      <c r="Z51">
        <v>0</v>
      </c>
      <c r="AA51">
        <v>0.97</v>
      </c>
      <c r="AB51">
        <v>29.05</v>
      </c>
      <c r="AC51">
        <v>0</v>
      </c>
      <c r="AD51">
        <v>0</v>
      </c>
      <c r="AE51">
        <v>216.92</v>
      </c>
      <c r="AF51">
        <v>0</v>
      </c>
      <c r="AG51">
        <v>0</v>
      </c>
      <c r="AH51">
        <v>77.47</v>
      </c>
      <c r="AI51">
        <v>0.97</v>
      </c>
      <c r="AJ51">
        <v>0</v>
      </c>
      <c r="AK51">
        <v>0</v>
      </c>
      <c r="AL51">
        <v>14.53</v>
      </c>
      <c r="AM51">
        <v>45.76</v>
      </c>
      <c r="AN51">
        <v>21.86</v>
      </c>
      <c r="AO51">
        <v>51.47</v>
      </c>
      <c r="AP51">
        <v>0</v>
      </c>
      <c r="AQ51">
        <v>191.37</v>
      </c>
      <c r="AR51">
        <v>1.94</v>
      </c>
      <c r="AS51">
        <v>0</v>
      </c>
      <c r="AT51">
        <v>48.42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1.36</v>
      </c>
      <c r="BF51">
        <v>0.77</v>
      </c>
      <c r="BG51">
        <v>0.48</v>
      </c>
      <c r="BH51">
        <v>2.91</v>
      </c>
      <c r="BI51">
        <v>0.68</v>
      </c>
      <c r="BJ51">
        <v>0.57999999999999996</v>
      </c>
      <c r="BK51">
        <v>0</v>
      </c>
      <c r="BL51">
        <v>26.09</v>
      </c>
      <c r="BM51">
        <v>67.790000000000006</v>
      </c>
      <c r="BN51">
        <v>0</v>
      </c>
      <c r="BO51">
        <v>70</v>
      </c>
      <c r="BP51">
        <v>30</v>
      </c>
    </row>
    <row r="52" spans="1:68">
      <c r="A52" t="s">
        <v>404</v>
      </c>
      <c r="G52" t="s">
        <v>94</v>
      </c>
      <c r="H52" s="115">
        <v>492.07000000000005</v>
      </c>
      <c r="I52" s="88">
        <v>195.32999999999998</v>
      </c>
      <c r="J52" s="88">
        <v>194.28</v>
      </c>
      <c r="K52" s="88">
        <v>49.39</v>
      </c>
      <c r="L52" s="88">
        <v>1.94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2.91</v>
      </c>
      <c r="Y52">
        <v>28.71</v>
      </c>
      <c r="Z52">
        <v>0</v>
      </c>
      <c r="AA52">
        <v>0.97</v>
      </c>
      <c r="AB52">
        <v>29.05</v>
      </c>
      <c r="AC52">
        <v>0</v>
      </c>
      <c r="AD52">
        <v>0</v>
      </c>
      <c r="AE52">
        <v>216.92</v>
      </c>
      <c r="AF52">
        <v>0</v>
      </c>
      <c r="AG52">
        <v>0</v>
      </c>
      <c r="AH52">
        <v>77.47</v>
      </c>
      <c r="AI52">
        <v>0.97</v>
      </c>
      <c r="AJ52">
        <v>0</v>
      </c>
      <c r="AK52">
        <v>0</v>
      </c>
      <c r="AL52">
        <v>14.53</v>
      </c>
      <c r="AM52">
        <v>45.76</v>
      </c>
      <c r="AN52">
        <v>21.86</v>
      </c>
      <c r="AO52">
        <v>51.47</v>
      </c>
      <c r="AP52">
        <v>0</v>
      </c>
      <c r="AQ52">
        <v>191.37</v>
      </c>
      <c r="AR52">
        <v>1.94</v>
      </c>
      <c r="AS52">
        <v>0</v>
      </c>
      <c r="AT52">
        <v>48.42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1.36</v>
      </c>
      <c r="BF52">
        <v>0.77</v>
      </c>
      <c r="BG52">
        <v>0.48</v>
      </c>
      <c r="BH52">
        <v>2.91</v>
      </c>
      <c r="BI52">
        <v>0.68</v>
      </c>
      <c r="BJ52">
        <v>0.57999999999999996</v>
      </c>
      <c r="BK52">
        <v>0</v>
      </c>
      <c r="BL52">
        <v>26.09</v>
      </c>
      <c r="BM52">
        <v>67.790000000000006</v>
      </c>
      <c r="BN52">
        <v>0</v>
      </c>
      <c r="BO52">
        <v>70</v>
      </c>
      <c r="BP52">
        <v>30</v>
      </c>
    </row>
    <row r="53" spans="1:68">
      <c r="A53" t="s">
        <v>448</v>
      </c>
      <c r="G53" t="s">
        <v>95</v>
      </c>
      <c r="H53" s="115">
        <v>495.57000000000005</v>
      </c>
      <c r="I53" s="88">
        <v>196.82999999999998</v>
      </c>
      <c r="J53" s="88">
        <v>194.28</v>
      </c>
      <c r="K53" s="88">
        <v>49.39</v>
      </c>
      <c r="L53" s="88">
        <v>1.94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2.91</v>
      </c>
      <c r="Y53">
        <v>28.71</v>
      </c>
      <c r="Z53">
        <v>0</v>
      </c>
      <c r="AA53">
        <v>0.97</v>
      </c>
      <c r="AB53">
        <v>29.05</v>
      </c>
      <c r="AC53">
        <v>0</v>
      </c>
      <c r="AD53">
        <v>0</v>
      </c>
      <c r="AE53">
        <v>216.92</v>
      </c>
      <c r="AF53">
        <v>0</v>
      </c>
      <c r="AG53">
        <v>0</v>
      </c>
      <c r="AH53">
        <v>77.47</v>
      </c>
      <c r="AI53">
        <v>0.97</v>
      </c>
      <c r="AJ53">
        <v>0</v>
      </c>
      <c r="AK53">
        <v>0</v>
      </c>
      <c r="AL53">
        <v>14.53</v>
      </c>
      <c r="AM53">
        <v>45.76</v>
      </c>
      <c r="AN53">
        <v>21.86</v>
      </c>
      <c r="AO53">
        <v>51.47</v>
      </c>
      <c r="AP53">
        <v>0</v>
      </c>
      <c r="AQ53">
        <v>191.37</v>
      </c>
      <c r="AR53">
        <v>1.94</v>
      </c>
      <c r="AS53">
        <v>0</v>
      </c>
      <c r="AT53">
        <v>48.42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1.36</v>
      </c>
      <c r="BF53">
        <v>0.77</v>
      </c>
      <c r="BG53">
        <v>0.48</v>
      </c>
      <c r="BH53">
        <v>2.91</v>
      </c>
      <c r="BI53">
        <v>0.68</v>
      </c>
      <c r="BJ53">
        <v>0.57999999999999996</v>
      </c>
      <c r="BK53">
        <v>0</v>
      </c>
      <c r="BL53">
        <v>26.09</v>
      </c>
      <c r="BM53">
        <v>67.790000000000006</v>
      </c>
      <c r="BN53">
        <v>0</v>
      </c>
      <c r="BO53">
        <v>73.5</v>
      </c>
      <c r="BP53">
        <v>31.5</v>
      </c>
    </row>
    <row r="54" spans="1:68">
      <c r="A54" t="s">
        <v>447</v>
      </c>
      <c r="G54" t="s">
        <v>96</v>
      </c>
      <c r="H54" s="115">
        <v>495.57000000000005</v>
      </c>
      <c r="I54" s="88">
        <v>196.82999999999998</v>
      </c>
      <c r="J54" s="88">
        <v>194.28</v>
      </c>
      <c r="K54" s="88">
        <v>49.39</v>
      </c>
      <c r="L54" s="88">
        <v>1.94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2.91</v>
      </c>
      <c r="Y54">
        <v>28.71</v>
      </c>
      <c r="Z54">
        <v>0</v>
      </c>
      <c r="AA54">
        <v>0.97</v>
      </c>
      <c r="AB54">
        <v>29.05</v>
      </c>
      <c r="AC54">
        <v>0</v>
      </c>
      <c r="AD54">
        <v>0</v>
      </c>
      <c r="AE54">
        <v>216.92</v>
      </c>
      <c r="AF54">
        <v>0</v>
      </c>
      <c r="AG54">
        <v>0</v>
      </c>
      <c r="AH54">
        <v>77.47</v>
      </c>
      <c r="AI54">
        <v>0.97</v>
      </c>
      <c r="AJ54">
        <v>0</v>
      </c>
      <c r="AK54">
        <v>0</v>
      </c>
      <c r="AL54">
        <v>14.53</v>
      </c>
      <c r="AM54">
        <v>45.76</v>
      </c>
      <c r="AN54">
        <v>21.86</v>
      </c>
      <c r="AO54">
        <v>51.47</v>
      </c>
      <c r="AP54">
        <v>0</v>
      </c>
      <c r="AQ54">
        <v>191.37</v>
      </c>
      <c r="AR54">
        <v>1.94</v>
      </c>
      <c r="AS54">
        <v>0</v>
      </c>
      <c r="AT54">
        <v>48.42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1.36</v>
      </c>
      <c r="BF54">
        <v>0.77</v>
      </c>
      <c r="BG54">
        <v>0.48</v>
      </c>
      <c r="BH54">
        <v>2.91</v>
      </c>
      <c r="BI54">
        <v>0.68</v>
      </c>
      <c r="BJ54">
        <v>0.57999999999999996</v>
      </c>
      <c r="BK54">
        <v>0</v>
      </c>
      <c r="BL54">
        <v>26.09</v>
      </c>
      <c r="BM54">
        <v>67.790000000000006</v>
      </c>
      <c r="BN54">
        <v>0</v>
      </c>
      <c r="BO54">
        <v>73.5</v>
      </c>
      <c r="BP54">
        <v>31.5</v>
      </c>
    </row>
    <row r="55" spans="1:68">
      <c r="A55" t="s">
        <v>449</v>
      </c>
      <c r="G55" t="s">
        <v>97</v>
      </c>
      <c r="H55" s="115">
        <v>495.57000000000005</v>
      </c>
      <c r="I55" s="88">
        <v>196.82999999999998</v>
      </c>
      <c r="J55" s="88">
        <v>194.28</v>
      </c>
      <c r="K55" s="88">
        <v>49.39</v>
      </c>
      <c r="L55" s="88">
        <v>1.94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2.91</v>
      </c>
      <c r="Y55">
        <v>28.71</v>
      </c>
      <c r="Z55">
        <v>0</v>
      </c>
      <c r="AA55">
        <v>0.97</v>
      </c>
      <c r="AB55">
        <v>29.05</v>
      </c>
      <c r="AC55">
        <v>0</v>
      </c>
      <c r="AD55">
        <v>0</v>
      </c>
      <c r="AE55">
        <v>216.92</v>
      </c>
      <c r="AF55">
        <v>0</v>
      </c>
      <c r="AG55">
        <v>0</v>
      </c>
      <c r="AH55">
        <v>77.47</v>
      </c>
      <c r="AI55">
        <v>0.97</v>
      </c>
      <c r="AJ55">
        <v>0</v>
      </c>
      <c r="AK55">
        <v>0</v>
      </c>
      <c r="AL55">
        <v>14.53</v>
      </c>
      <c r="AM55">
        <v>45.76</v>
      </c>
      <c r="AN55">
        <v>21.86</v>
      </c>
      <c r="AO55">
        <v>51.47</v>
      </c>
      <c r="AP55">
        <v>0</v>
      </c>
      <c r="AQ55">
        <v>191.37</v>
      </c>
      <c r="AR55">
        <v>1.94</v>
      </c>
      <c r="AS55">
        <v>0</v>
      </c>
      <c r="AT55">
        <v>48.42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1.36</v>
      </c>
      <c r="BF55">
        <v>0.77</v>
      </c>
      <c r="BG55">
        <v>0.48</v>
      </c>
      <c r="BH55">
        <v>2.91</v>
      </c>
      <c r="BI55">
        <v>0.68</v>
      </c>
      <c r="BJ55">
        <v>0.57999999999999996</v>
      </c>
      <c r="BK55">
        <v>0</v>
      </c>
      <c r="BL55">
        <v>26.09</v>
      </c>
      <c r="BM55">
        <v>67.790000000000006</v>
      </c>
      <c r="BN55">
        <v>0</v>
      </c>
      <c r="BO55">
        <v>73.5</v>
      </c>
      <c r="BP55">
        <v>31.5</v>
      </c>
    </row>
    <row r="56" spans="1:68">
      <c r="G56" t="s">
        <v>98</v>
      </c>
      <c r="H56" s="115">
        <v>492.07000000000005</v>
      </c>
      <c r="I56" s="88">
        <v>195.32999999999998</v>
      </c>
      <c r="J56" s="88">
        <v>194.28</v>
      </c>
      <c r="K56" s="88">
        <v>49.39</v>
      </c>
      <c r="L56" s="88">
        <v>1.94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2.91</v>
      </c>
      <c r="Y56">
        <v>28.71</v>
      </c>
      <c r="Z56">
        <v>0</v>
      </c>
      <c r="AA56">
        <v>0.97</v>
      </c>
      <c r="AB56">
        <v>29.05</v>
      </c>
      <c r="AC56">
        <v>0</v>
      </c>
      <c r="AD56">
        <v>0</v>
      </c>
      <c r="AE56">
        <v>216.92</v>
      </c>
      <c r="AF56">
        <v>0</v>
      </c>
      <c r="AG56">
        <v>0</v>
      </c>
      <c r="AH56">
        <v>77.47</v>
      </c>
      <c r="AI56">
        <v>0.97</v>
      </c>
      <c r="AJ56">
        <v>0</v>
      </c>
      <c r="AK56">
        <v>0</v>
      </c>
      <c r="AL56">
        <v>14.53</v>
      </c>
      <c r="AM56">
        <v>45.76</v>
      </c>
      <c r="AN56">
        <v>21.86</v>
      </c>
      <c r="AO56">
        <v>51.47</v>
      </c>
      <c r="AP56">
        <v>0</v>
      </c>
      <c r="AQ56">
        <v>191.37</v>
      </c>
      <c r="AR56">
        <v>1.94</v>
      </c>
      <c r="AS56">
        <v>0</v>
      </c>
      <c r="AT56">
        <v>48.42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1.36</v>
      </c>
      <c r="BF56">
        <v>0.77</v>
      </c>
      <c r="BG56">
        <v>0.48</v>
      </c>
      <c r="BH56">
        <v>2.91</v>
      </c>
      <c r="BI56">
        <v>0.68</v>
      </c>
      <c r="BJ56">
        <v>0.57999999999999996</v>
      </c>
      <c r="BK56">
        <v>0</v>
      </c>
      <c r="BL56">
        <v>26.09</v>
      </c>
      <c r="BM56">
        <v>67.790000000000006</v>
      </c>
      <c r="BN56">
        <v>0</v>
      </c>
      <c r="BO56">
        <v>70</v>
      </c>
      <c r="BP56">
        <v>30</v>
      </c>
    </row>
    <row r="57" spans="1:68">
      <c r="G57" t="s">
        <v>99</v>
      </c>
      <c r="H57" s="115">
        <v>492.07000000000005</v>
      </c>
      <c r="I57" s="88">
        <v>195.32999999999998</v>
      </c>
      <c r="J57" s="88">
        <v>194.28</v>
      </c>
      <c r="K57" s="88">
        <v>49.39</v>
      </c>
      <c r="L57" s="88">
        <v>1.94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2.91</v>
      </c>
      <c r="Y57">
        <v>28.71</v>
      </c>
      <c r="Z57">
        <v>0</v>
      </c>
      <c r="AA57">
        <v>0.97</v>
      </c>
      <c r="AB57">
        <v>29.05</v>
      </c>
      <c r="AC57">
        <v>0</v>
      </c>
      <c r="AD57">
        <v>0</v>
      </c>
      <c r="AE57">
        <v>216.92</v>
      </c>
      <c r="AF57">
        <v>0</v>
      </c>
      <c r="AG57">
        <v>0</v>
      </c>
      <c r="AH57">
        <v>77.47</v>
      </c>
      <c r="AI57">
        <v>0.97</v>
      </c>
      <c r="AJ57">
        <v>0</v>
      </c>
      <c r="AK57">
        <v>0</v>
      </c>
      <c r="AL57">
        <v>14.53</v>
      </c>
      <c r="AM57">
        <v>45.76</v>
      </c>
      <c r="AN57">
        <v>21.86</v>
      </c>
      <c r="AO57">
        <v>51.47</v>
      </c>
      <c r="AP57">
        <v>0</v>
      </c>
      <c r="AQ57">
        <v>191.37</v>
      </c>
      <c r="AR57">
        <v>1.94</v>
      </c>
      <c r="AS57">
        <v>0</v>
      </c>
      <c r="AT57">
        <v>48.42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1.36</v>
      </c>
      <c r="BF57">
        <v>0.77</v>
      </c>
      <c r="BG57">
        <v>0.48</v>
      </c>
      <c r="BH57">
        <v>2.91</v>
      </c>
      <c r="BI57">
        <v>0.68</v>
      </c>
      <c r="BJ57">
        <v>0.57999999999999996</v>
      </c>
      <c r="BK57">
        <v>0</v>
      </c>
      <c r="BL57">
        <v>26.09</v>
      </c>
      <c r="BM57">
        <v>67.790000000000006</v>
      </c>
      <c r="BN57">
        <v>0</v>
      </c>
      <c r="BO57">
        <v>70</v>
      </c>
      <c r="BP57">
        <v>30</v>
      </c>
    </row>
    <row r="58" spans="1:68">
      <c r="G58" t="s">
        <v>100</v>
      </c>
      <c r="H58" s="115">
        <v>492.07000000000005</v>
      </c>
      <c r="I58" s="88">
        <v>195.32999999999998</v>
      </c>
      <c r="J58" s="88">
        <v>194.28</v>
      </c>
      <c r="K58" s="88">
        <v>49.39</v>
      </c>
      <c r="L58" s="88">
        <v>1.94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2.91</v>
      </c>
      <c r="Y58">
        <v>28.71</v>
      </c>
      <c r="Z58">
        <v>0</v>
      </c>
      <c r="AA58">
        <v>0.97</v>
      </c>
      <c r="AB58">
        <v>29.05</v>
      </c>
      <c r="AC58">
        <v>0</v>
      </c>
      <c r="AD58">
        <v>0</v>
      </c>
      <c r="AE58">
        <v>216.92</v>
      </c>
      <c r="AF58">
        <v>0</v>
      </c>
      <c r="AG58">
        <v>0</v>
      </c>
      <c r="AH58">
        <v>77.47</v>
      </c>
      <c r="AI58">
        <v>0.97</v>
      </c>
      <c r="AJ58">
        <v>0</v>
      </c>
      <c r="AK58">
        <v>0</v>
      </c>
      <c r="AL58">
        <v>14.53</v>
      </c>
      <c r="AM58">
        <v>45.76</v>
      </c>
      <c r="AN58">
        <v>21.86</v>
      </c>
      <c r="AO58">
        <v>51.47</v>
      </c>
      <c r="AP58">
        <v>0</v>
      </c>
      <c r="AQ58">
        <v>191.37</v>
      </c>
      <c r="AR58">
        <v>1.94</v>
      </c>
      <c r="AS58">
        <v>0</v>
      </c>
      <c r="AT58">
        <v>48.42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1.36</v>
      </c>
      <c r="BF58">
        <v>0.77</v>
      </c>
      <c r="BG58">
        <v>0.48</v>
      </c>
      <c r="BH58">
        <v>2.91</v>
      </c>
      <c r="BI58">
        <v>0.68</v>
      </c>
      <c r="BJ58">
        <v>0.57999999999999996</v>
      </c>
      <c r="BK58">
        <v>0</v>
      </c>
      <c r="BL58">
        <v>26.09</v>
      </c>
      <c r="BM58">
        <v>67.790000000000006</v>
      </c>
      <c r="BN58">
        <v>0</v>
      </c>
      <c r="BO58">
        <v>70</v>
      </c>
      <c r="BP58">
        <v>30</v>
      </c>
    </row>
    <row r="59" spans="1:68">
      <c r="G59" t="s">
        <v>101</v>
      </c>
      <c r="H59" s="115">
        <v>488.57000000000005</v>
      </c>
      <c r="I59" s="88">
        <v>193.82999999999998</v>
      </c>
      <c r="J59" s="88">
        <v>194.28</v>
      </c>
      <c r="K59" s="88">
        <v>49.39</v>
      </c>
      <c r="L59" s="88">
        <v>1.94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2.91</v>
      </c>
      <c r="Y59">
        <v>28.71</v>
      </c>
      <c r="Z59">
        <v>0</v>
      </c>
      <c r="AA59">
        <v>0.97</v>
      </c>
      <c r="AB59">
        <v>29.05</v>
      </c>
      <c r="AC59">
        <v>0</v>
      </c>
      <c r="AD59">
        <v>0</v>
      </c>
      <c r="AE59">
        <v>216.92</v>
      </c>
      <c r="AF59">
        <v>0</v>
      </c>
      <c r="AG59">
        <v>0</v>
      </c>
      <c r="AH59">
        <v>77.47</v>
      </c>
      <c r="AI59">
        <v>0.97</v>
      </c>
      <c r="AJ59">
        <v>0</v>
      </c>
      <c r="AK59">
        <v>0</v>
      </c>
      <c r="AL59">
        <v>14.53</v>
      </c>
      <c r="AM59">
        <v>45.76</v>
      </c>
      <c r="AN59">
        <v>21.86</v>
      </c>
      <c r="AO59">
        <v>51.47</v>
      </c>
      <c r="AP59">
        <v>0</v>
      </c>
      <c r="AQ59">
        <v>191.37</v>
      </c>
      <c r="AR59">
        <v>1.94</v>
      </c>
      <c r="AS59">
        <v>0</v>
      </c>
      <c r="AT59">
        <v>48.42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1.36</v>
      </c>
      <c r="BF59">
        <v>0.77</v>
      </c>
      <c r="BG59">
        <v>0.48</v>
      </c>
      <c r="BH59">
        <v>2.91</v>
      </c>
      <c r="BI59">
        <v>0.68</v>
      </c>
      <c r="BJ59">
        <v>0.57999999999999996</v>
      </c>
      <c r="BK59">
        <v>0</v>
      </c>
      <c r="BL59">
        <v>26.09</v>
      </c>
      <c r="BM59">
        <v>67.790000000000006</v>
      </c>
      <c r="BN59">
        <v>0</v>
      </c>
      <c r="BO59">
        <v>66.5</v>
      </c>
      <c r="BP59">
        <v>28.5</v>
      </c>
    </row>
    <row r="60" spans="1:68">
      <c r="G60" t="s">
        <v>102</v>
      </c>
      <c r="H60" s="115">
        <v>486.47</v>
      </c>
      <c r="I60" s="88">
        <v>192.92999999999998</v>
      </c>
      <c r="J60" s="88">
        <v>194.28</v>
      </c>
      <c r="K60" s="88">
        <v>49.39</v>
      </c>
      <c r="L60" s="88">
        <v>1.94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2.91</v>
      </c>
      <c r="Y60">
        <v>28.71</v>
      </c>
      <c r="Z60">
        <v>0</v>
      </c>
      <c r="AA60">
        <v>0.97</v>
      </c>
      <c r="AB60">
        <v>29.05</v>
      </c>
      <c r="AC60">
        <v>0</v>
      </c>
      <c r="AD60">
        <v>0</v>
      </c>
      <c r="AE60">
        <v>216.92</v>
      </c>
      <c r="AF60">
        <v>0</v>
      </c>
      <c r="AG60">
        <v>0</v>
      </c>
      <c r="AH60">
        <v>77.47</v>
      </c>
      <c r="AI60">
        <v>0.97</v>
      </c>
      <c r="AJ60">
        <v>0</v>
      </c>
      <c r="AK60">
        <v>0</v>
      </c>
      <c r="AL60">
        <v>14.53</v>
      </c>
      <c r="AM60">
        <v>45.76</v>
      </c>
      <c r="AN60">
        <v>21.86</v>
      </c>
      <c r="AO60">
        <v>51.47</v>
      </c>
      <c r="AP60">
        <v>0</v>
      </c>
      <c r="AQ60">
        <v>191.37</v>
      </c>
      <c r="AR60">
        <v>1.94</v>
      </c>
      <c r="AS60">
        <v>0</v>
      </c>
      <c r="AT60">
        <v>48.42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1.36</v>
      </c>
      <c r="BF60">
        <v>0.77</v>
      </c>
      <c r="BG60">
        <v>0.48</v>
      </c>
      <c r="BH60">
        <v>2.91</v>
      </c>
      <c r="BI60">
        <v>0.68</v>
      </c>
      <c r="BJ60">
        <v>0.57999999999999996</v>
      </c>
      <c r="BK60">
        <v>0</v>
      </c>
      <c r="BL60">
        <v>26.09</v>
      </c>
      <c r="BM60">
        <v>67.790000000000006</v>
      </c>
      <c r="BN60">
        <v>0</v>
      </c>
      <c r="BO60">
        <v>64.400000000000006</v>
      </c>
      <c r="BP60">
        <v>27.6</v>
      </c>
    </row>
    <row r="61" spans="1:68">
      <c r="G61" t="s">
        <v>103</v>
      </c>
      <c r="H61" s="115">
        <v>485.07000000000005</v>
      </c>
      <c r="I61" s="88">
        <v>192.32999999999998</v>
      </c>
      <c r="J61" s="88">
        <v>194.28</v>
      </c>
      <c r="K61" s="88">
        <v>49.39</v>
      </c>
      <c r="L61" s="88">
        <v>1.94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2.91</v>
      </c>
      <c r="Y61">
        <v>28.71</v>
      </c>
      <c r="Z61">
        <v>0</v>
      </c>
      <c r="AA61">
        <v>0.97</v>
      </c>
      <c r="AB61">
        <v>29.05</v>
      </c>
      <c r="AC61">
        <v>0</v>
      </c>
      <c r="AD61">
        <v>0</v>
      </c>
      <c r="AE61">
        <v>216.92</v>
      </c>
      <c r="AF61">
        <v>0</v>
      </c>
      <c r="AG61">
        <v>0</v>
      </c>
      <c r="AH61">
        <v>77.47</v>
      </c>
      <c r="AI61">
        <v>0.97</v>
      </c>
      <c r="AJ61">
        <v>0</v>
      </c>
      <c r="AK61">
        <v>0</v>
      </c>
      <c r="AL61">
        <v>14.53</v>
      </c>
      <c r="AM61">
        <v>45.76</v>
      </c>
      <c r="AN61">
        <v>21.86</v>
      </c>
      <c r="AO61">
        <v>51.47</v>
      </c>
      <c r="AP61">
        <v>0</v>
      </c>
      <c r="AQ61">
        <v>191.37</v>
      </c>
      <c r="AR61">
        <v>1.94</v>
      </c>
      <c r="AS61">
        <v>0</v>
      </c>
      <c r="AT61">
        <v>48.42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1.36</v>
      </c>
      <c r="BF61">
        <v>0.77</v>
      </c>
      <c r="BG61">
        <v>0.48</v>
      </c>
      <c r="BH61">
        <v>2.91</v>
      </c>
      <c r="BI61">
        <v>0.68</v>
      </c>
      <c r="BJ61">
        <v>0.57999999999999996</v>
      </c>
      <c r="BK61">
        <v>0</v>
      </c>
      <c r="BL61">
        <v>26.09</v>
      </c>
      <c r="BM61">
        <v>67.790000000000006</v>
      </c>
      <c r="BN61">
        <v>0</v>
      </c>
      <c r="BO61">
        <v>63</v>
      </c>
      <c r="BP61">
        <v>27</v>
      </c>
    </row>
    <row r="62" spans="1:68">
      <c r="G62" t="s">
        <v>104</v>
      </c>
      <c r="H62" s="115">
        <v>482.97</v>
      </c>
      <c r="I62" s="88">
        <v>191.42999999999998</v>
      </c>
      <c r="J62" s="88">
        <v>194.28</v>
      </c>
      <c r="K62" s="88">
        <v>49.39</v>
      </c>
      <c r="L62" s="88">
        <v>1.94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2.91</v>
      </c>
      <c r="Y62">
        <v>28.71</v>
      </c>
      <c r="Z62">
        <v>0</v>
      </c>
      <c r="AA62">
        <v>0.97</v>
      </c>
      <c r="AB62">
        <v>29.05</v>
      </c>
      <c r="AC62">
        <v>0</v>
      </c>
      <c r="AD62">
        <v>0</v>
      </c>
      <c r="AE62">
        <v>216.92</v>
      </c>
      <c r="AF62">
        <v>0</v>
      </c>
      <c r="AG62">
        <v>0</v>
      </c>
      <c r="AH62">
        <v>77.47</v>
      </c>
      <c r="AI62">
        <v>0.97</v>
      </c>
      <c r="AJ62">
        <v>0</v>
      </c>
      <c r="AK62">
        <v>0</v>
      </c>
      <c r="AL62">
        <v>14.53</v>
      </c>
      <c r="AM62">
        <v>45.76</v>
      </c>
      <c r="AN62">
        <v>21.86</v>
      </c>
      <c r="AO62">
        <v>51.47</v>
      </c>
      <c r="AP62">
        <v>0</v>
      </c>
      <c r="AQ62">
        <v>191.37</v>
      </c>
      <c r="AR62">
        <v>1.94</v>
      </c>
      <c r="AS62">
        <v>0</v>
      </c>
      <c r="AT62">
        <v>48.42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1.36</v>
      </c>
      <c r="BF62">
        <v>0.77</v>
      </c>
      <c r="BG62">
        <v>0.48</v>
      </c>
      <c r="BH62">
        <v>2.91</v>
      </c>
      <c r="BI62">
        <v>0.68</v>
      </c>
      <c r="BJ62">
        <v>0.57999999999999996</v>
      </c>
      <c r="BK62">
        <v>0</v>
      </c>
      <c r="BL62">
        <v>26.09</v>
      </c>
      <c r="BM62">
        <v>67.790000000000006</v>
      </c>
      <c r="BN62">
        <v>0</v>
      </c>
      <c r="BO62">
        <v>60.9</v>
      </c>
      <c r="BP62">
        <v>26.1</v>
      </c>
    </row>
    <row r="63" spans="1:68">
      <c r="G63" t="s">
        <v>105</v>
      </c>
      <c r="H63" s="115">
        <v>486.87</v>
      </c>
      <c r="I63" s="88">
        <v>191.79</v>
      </c>
      <c r="J63" s="88">
        <v>194.89000000000001</v>
      </c>
      <c r="K63" s="88">
        <v>49.39</v>
      </c>
      <c r="L63" s="88">
        <v>1.94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2.91</v>
      </c>
      <c r="Y63">
        <v>28.71</v>
      </c>
      <c r="Z63">
        <v>0</v>
      </c>
      <c r="AA63">
        <v>0.97</v>
      </c>
      <c r="AB63">
        <v>29.05</v>
      </c>
      <c r="AC63">
        <v>0</v>
      </c>
      <c r="AD63">
        <v>0</v>
      </c>
      <c r="AE63">
        <v>216.92</v>
      </c>
      <c r="AF63">
        <v>0</v>
      </c>
      <c r="AG63">
        <v>0</v>
      </c>
      <c r="AH63">
        <v>77.47</v>
      </c>
      <c r="AI63">
        <v>0.97</v>
      </c>
      <c r="AJ63">
        <v>0</v>
      </c>
      <c r="AK63">
        <v>0</v>
      </c>
      <c r="AL63">
        <v>14.53</v>
      </c>
      <c r="AM63">
        <v>45.76</v>
      </c>
      <c r="AN63">
        <v>21.86</v>
      </c>
      <c r="AO63">
        <v>51.47</v>
      </c>
      <c r="AP63">
        <v>0</v>
      </c>
      <c r="AQ63">
        <v>191.37</v>
      </c>
      <c r="AR63">
        <v>1.94</v>
      </c>
      <c r="AS63">
        <v>0</v>
      </c>
      <c r="AT63">
        <v>48.42</v>
      </c>
      <c r="AU63">
        <v>0</v>
      </c>
      <c r="AV63">
        <v>0.97</v>
      </c>
      <c r="AW63">
        <v>0.4</v>
      </c>
      <c r="AX63">
        <v>0.52</v>
      </c>
      <c r="AY63">
        <v>0.94</v>
      </c>
      <c r="AZ63">
        <v>0.96</v>
      </c>
      <c r="BA63">
        <v>1.02</v>
      </c>
      <c r="BB63">
        <v>0.87</v>
      </c>
      <c r="BC63">
        <v>0.61</v>
      </c>
      <c r="BD63">
        <v>0.57999999999999996</v>
      </c>
      <c r="BE63">
        <v>1.36</v>
      </c>
      <c r="BF63">
        <v>0.77</v>
      </c>
      <c r="BG63">
        <v>0.48</v>
      </c>
      <c r="BH63">
        <v>2.91</v>
      </c>
      <c r="BI63">
        <v>0.68</v>
      </c>
      <c r="BJ63">
        <v>0.57999999999999996</v>
      </c>
      <c r="BK63">
        <v>0</v>
      </c>
      <c r="BL63">
        <v>26.09</v>
      </c>
      <c r="BM63">
        <v>67.790000000000006</v>
      </c>
      <c r="BN63">
        <v>0</v>
      </c>
      <c r="BO63">
        <v>59.5</v>
      </c>
      <c r="BP63">
        <v>25.5</v>
      </c>
    </row>
    <row r="64" spans="1:68">
      <c r="G64" t="s">
        <v>106</v>
      </c>
      <c r="H64" s="115">
        <v>528.08000000000004</v>
      </c>
      <c r="I64" s="88">
        <v>191.19</v>
      </c>
      <c r="J64" s="88">
        <v>194.89000000000001</v>
      </c>
      <c r="K64" s="88">
        <v>49.39</v>
      </c>
      <c r="L64" s="88">
        <v>1.94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2.91</v>
      </c>
      <c r="Y64">
        <v>28.71</v>
      </c>
      <c r="Z64">
        <v>0</v>
      </c>
      <c r="AA64">
        <v>0.97</v>
      </c>
      <c r="AB64">
        <v>29.05</v>
      </c>
      <c r="AC64">
        <v>0</v>
      </c>
      <c r="AD64">
        <v>0</v>
      </c>
      <c r="AE64">
        <v>216.92</v>
      </c>
      <c r="AF64">
        <v>0</v>
      </c>
      <c r="AG64">
        <v>0</v>
      </c>
      <c r="AH64">
        <v>77.47</v>
      </c>
      <c r="AI64">
        <v>0.97</v>
      </c>
      <c r="AJ64">
        <v>0</v>
      </c>
      <c r="AK64">
        <v>0</v>
      </c>
      <c r="AL64">
        <v>14.53</v>
      </c>
      <c r="AM64">
        <v>45.76</v>
      </c>
      <c r="AN64">
        <v>21.86</v>
      </c>
      <c r="AO64">
        <v>51.47</v>
      </c>
      <c r="AP64">
        <v>0</v>
      </c>
      <c r="AQ64">
        <v>191.37</v>
      </c>
      <c r="AR64">
        <v>1.94</v>
      </c>
      <c r="AS64">
        <v>42.61</v>
      </c>
      <c r="AT64">
        <v>48.42</v>
      </c>
      <c r="AU64">
        <v>0</v>
      </c>
      <c r="AV64">
        <v>0.97</v>
      </c>
      <c r="AW64">
        <v>0.4</v>
      </c>
      <c r="AX64">
        <v>0.52</v>
      </c>
      <c r="AY64">
        <v>0.94</v>
      </c>
      <c r="AZ64">
        <v>0.96</v>
      </c>
      <c r="BA64">
        <v>1.02</v>
      </c>
      <c r="BB64">
        <v>0.87</v>
      </c>
      <c r="BC64">
        <v>0.61</v>
      </c>
      <c r="BD64">
        <v>0.57999999999999996</v>
      </c>
      <c r="BE64">
        <v>1.36</v>
      </c>
      <c r="BF64">
        <v>0.77</v>
      </c>
      <c r="BG64">
        <v>0.48</v>
      </c>
      <c r="BH64">
        <v>2.91</v>
      </c>
      <c r="BI64">
        <v>0.68</v>
      </c>
      <c r="BJ64">
        <v>0.57999999999999996</v>
      </c>
      <c r="BK64">
        <v>0</v>
      </c>
      <c r="BL64">
        <v>26.09</v>
      </c>
      <c r="BM64">
        <v>67.790000000000006</v>
      </c>
      <c r="BN64">
        <v>0</v>
      </c>
      <c r="BO64">
        <v>58.1</v>
      </c>
      <c r="BP64">
        <v>24.9</v>
      </c>
    </row>
    <row r="65" spans="7:68">
      <c r="G65" t="s">
        <v>107</v>
      </c>
      <c r="H65" s="115">
        <v>525.98</v>
      </c>
      <c r="I65" s="88">
        <v>190.29</v>
      </c>
      <c r="J65" s="88">
        <v>194.89000000000001</v>
      </c>
      <c r="K65" s="88">
        <v>49.39</v>
      </c>
      <c r="L65" s="88">
        <v>1.94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2.91</v>
      </c>
      <c r="Y65">
        <v>28.71</v>
      </c>
      <c r="Z65">
        <v>0</v>
      </c>
      <c r="AA65">
        <v>0.97</v>
      </c>
      <c r="AB65">
        <v>29.05</v>
      </c>
      <c r="AC65">
        <v>0</v>
      </c>
      <c r="AD65">
        <v>0</v>
      </c>
      <c r="AE65">
        <v>216.92</v>
      </c>
      <c r="AF65">
        <v>0</v>
      </c>
      <c r="AG65">
        <v>0</v>
      </c>
      <c r="AH65">
        <v>77.47</v>
      </c>
      <c r="AI65">
        <v>0.97</v>
      </c>
      <c r="AJ65">
        <v>0</v>
      </c>
      <c r="AK65">
        <v>0</v>
      </c>
      <c r="AL65">
        <v>14.53</v>
      </c>
      <c r="AM65">
        <v>45.76</v>
      </c>
      <c r="AN65">
        <v>21.86</v>
      </c>
      <c r="AO65">
        <v>51.47</v>
      </c>
      <c r="AP65">
        <v>0</v>
      </c>
      <c r="AQ65">
        <v>191.37</v>
      </c>
      <c r="AR65">
        <v>1.94</v>
      </c>
      <c r="AS65">
        <v>42.61</v>
      </c>
      <c r="AT65">
        <v>48.42</v>
      </c>
      <c r="AU65">
        <v>0</v>
      </c>
      <c r="AV65">
        <v>0.97</v>
      </c>
      <c r="AW65">
        <v>0.4</v>
      </c>
      <c r="AX65">
        <v>0.52</v>
      </c>
      <c r="AY65">
        <v>0.94</v>
      </c>
      <c r="AZ65">
        <v>0.96</v>
      </c>
      <c r="BA65">
        <v>1.02</v>
      </c>
      <c r="BB65">
        <v>0.87</v>
      </c>
      <c r="BC65">
        <v>0.61</v>
      </c>
      <c r="BD65">
        <v>0.57999999999999996</v>
      </c>
      <c r="BE65">
        <v>1.36</v>
      </c>
      <c r="BF65">
        <v>0.77</v>
      </c>
      <c r="BG65">
        <v>0.48</v>
      </c>
      <c r="BH65">
        <v>2.91</v>
      </c>
      <c r="BI65">
        <v>0.68</v>
      </c>
      <c r="BJ65">
        <v>0.57999999999999996</v>
      </c>
      <c r="BK65">
        <v>0</v>
      </c>
      <c r="BL65">
        <v>26.09</v>
      </c>
      <c r="BM65">
        <v>67.790000000000006</v>
      </c>
      <c r="BN65">
        <v>0</v>
      </c>
      <c r="BO65">
        <v>56</v>
      </c>
      <c r="BP65">
        <v>24</v>
      </c>
    </row>
    <row r="66" spans="7:68">
      <c r="G66" t="s">
        <v>108</v>
      </c>
      <c r="H66" s="115">
        <v>582.52</v>
      </c>
      <c r="I66" s="88">
        <v>188.79</v>
      </c>
      <c r="J66" s="88">
        <v>194.89000000000001</v>
      </c>
      <c r="K66" s="88">
        <v>49.39</v>
      </c>
      <c r="L66" s="88">
        <v>1.94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2.91</v>
      </c>
      <c r="Y66">
        <v>28.71</v>
      </c>
      <c r="Z66">
        <v>0</v>
      </c>
      <c r="AA66">
        <v>0.97</v>
      </c>
      <c r="AB66">
        <v>29.05</v>
      </c>
      <c r="AC66">
        <v>0</v>
      </c>
      <c r="AD66">
        <v>0</v>
      </c>
      <c r="AE66">
        <v>216.92</v>
      </c>
      <c r="AF66">
        <v>0</v>
      </c>
      <c r="AG66">
        <v>0</v>
      </c>
      <c r="AH66">
        <v>77.47</v>
      </c>
      <c r="AI66">
        <v>0.97</v>
      </c>
      <c r="AJ66">
        <v>60.04</v>
      </c>
      <c r="AK66">
        <v>0</v>
      </c>
      <c r="AL66">
        <v>14.53</v>
      </c>
      <c r="AM66">
        <v>45.76</v>
      </c>
      <c r="AN66">
        <v>21.86</v>
      </c>
      <c r="AO66">
        <v>51.47</v>
      </c>
      <c r="AP66">
        <v>0</v>
      </c>
      <c r="AQ66">
        <v>191.37</v>
      </c>
      <c r="AR66">
        <v>1.94</v>
      </c>
      <c r="AS66">
        <v>42.61</v>
      </c>
      <c r="AT66">
        <v>48.42</v>
      </c>
      <c r="AU66">
        <v>0</v>
      </c>
      <c r="AV66">
        <v>0.97</v>
      </c>
      <c r="AW66">
        <v>0.4</v>
      </c>
      <c r="AX66">
        <v>0.52</v>
      </c>
      <c r="AY66">
        <v>0.94</v>
      </c>
      <c r="AZ66">
        <v>0.96</v>
      </c>
      <c r="BA66">
        <v>1.02</v>
      </c>
      <c r="BB66">
        <v>0.87</v>
      </c>
      <c r="BC66">
        <v>0.61</v>
      </c>
      <c r="BD66">
        <v>0.57999999999999996</v>
      </c>
      <c r="BE66">
        <v>1.36</v>
      </c>
      <c r="BF66">
        <v>0.77</v>
      </c>
      <c r="BG66">
        <v>0.48</v>
      </c>
      <c r="BH66">
        <v>2.91</v>
      </c>
      <c r="BI66">
        <v>0.68</v>
      </c>
      <c r="BJ66">
        <v>0.57999999999999996</v>
      </c>
      <c r="BK66">
        <v>0</v>
      </c>
      <c r="BL66">
        <v>26.09</v>
      </c>
      <c r="BM66">
        <v>67.790000000000006</v>
      </c>
      <c r="BN66">
        <v>0</v>
      </c>
      <c r="BO66">
        <v>52.5</v>
      </c>
      <c r="BP66">
        <v>22.5</v>
      </c>
    </row>
    <row r="67" spans="7:68">
      <c r="G67" t="s">
        <v>109</v>
      </c>
      <c r="H67" s="115">
        <v>582.77</v>
      </c>
      <c r="I67" s="88">
        <v>187.29</v>
      </c>
      <c r="J67" s="88">
        <v>194.89000000000001</v>
      </c>
      <c r="K67" s="88">
        <v>49.39</v>
      </c>
      <c r="L67" s="88">
        <v>1.94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2.91</v>
      </c>
      <c r="Y67">
        <v>28.71</v>
      </c>
      <c r="Z67">
        <v>3.9</v>
      </c>
      <c r="AA67">
        <v>0.97</v>
      </c>
      <c r="AB67">
        <v>29.05</v>
      </c>
      <c r="AC67">
        <v>0</v>
      </c>
      <c r="AD67">
        <v>0</v>
      </c>
      <c r="AE67">
        <v>216.92</v>
      </c>
      <c r="AF67">
        <v>0</v>
      </c>
      <c r="AG67">
        <v>0</v>
      </c>
      <c r="AH67">
        <v>77.47</v>
      </c>
      <c r="AI67">
        <v>0.82</v>
      </c>
      <c r="AJ67">
        <v>60.04</v>
      </c>
      <c r="AK67">
        <v>0</v>
      </c>
      <c r="AL67">
        <v>14.53</v>
      </c>
      <c r="AM67">
        <v>45.76</v>
      </c>
      <c r="AN67">
        <v>21.86</v>
      </c>
      <c r="AO67">
        <v>51.47</v>
      </c>
      <c r="AP67">
        <v>0</v>
      </c>
      <c r="AQ67">
        <v>191.37</v>
      </c>
      <c r="AR67">
        <v>1.94</v>
      </c>
      <c r="AS67">
        <v>42.61</v>
      </c>
      <c r="AT67">
        <v>48.42</v>
      </c>
      <c r="AU67">
        <v>0</v>
      </c>
      <c r="AV67">
        <v>0.97</v>
      </c>
      <c r="AW67">
        <v>0.4</v>
      </c>
      <c r="AX67">
        <v>0.52</v>
      </c>
      <c r="AY67">
        <v>0.94</v>
      </c>
      <c r="AZ67">
        <v>0.96</v>
      </c>
      <c r="BA67">
        <v>1.02</v>
      </c>
      <c r="BB67">
        <v>0.87</v>
      </c>
      <c r="BC67">
        <v>0.61</v>
      </c>
      <c r="BD67">
        <v>0.57999999999999996</v>
      </c>
      <c r="BE67">
        <v>1.36</v>
      </c>
      <c r="BF67">
        <v>0.77</v>
      </c>
      <c r="BG67">
        <v>0.48</v>
      </c>
      <c r="BH67">
        <v>2.91</v>
      </c>
      <c r="BI67">
        <v>0.68</v>
      </c>
      <c r="BJ67">
        <v>0.57999999999999996</v>
      </c>
      <c r="BK67">
        <v>0</v>
      </c>
      <c r="BL67">
        <v>26.09</v>
      </c>
      <c r="BM67">
        <v>67.790000000000006</v>
      </c>
      <c r="BN67">
        <v>0</v>
      </c>
      <c r="BO67">
        <v>49</v>
      </c>
      <c r="BP67">
        <v>21</v>
      </c>
    </row>
    <row r="68" spans="7:68">
      <c r="G68" t="s">
        <v>110</v>
      </c>
      <c r="H68" s="115">
        <v>575.77</v>
      </c>
      <c r="I68" s="88">
        <v>184.29</v>
      </c>
      <c r="J68" s="88">
        <v>194.89000000000001</v>
      </c>
      <c r="K68" s="88">
        <v>49.39</v>
      </c>
      <c r="L68" s="88">
        <v>1.94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2.91</v>
      </c>
      <c r="Y68">
        <v>28.71</v>
      </c>
      <c r="Z68">
        <v>3.9</v>
      </c>
      <c r="AA68">
        <v>0.97</v>
      </c>
      <c r="AB68">
        <v>29.05</v>
      </c>
      <c r="AC68">
        <v>0</v>
      </c>
      <c r="AD68">
        <v>0</v>
      </c>
      <c r="AE68">
        <v>216.92</v>
      </c>
      <c r="AF68">
        <v>0</v>
      </c>
      <c r="AG68">
        <v>0</v>
      </c>
      <c r="AH68">
        <v>77.47</v>
      </c>
      <c r="AI68">
        <v>0.82</v>
      </c>
      <c r="AJ68">
        <v>60.04</v>
      </c>
      <c r="AK68">
        <v>0</v>
      </c>
      <c r="AL68">
        <v>14.53</v>
      </c>
      <c r="AM68">
        <v>45.76</v>
      </c>
      <c r="AN68">
        <v>21.86</v>
      </c>
      <c r="AO68">
        <v>51.47</v>
      </c>
      <c r="AP68">
        <v>0</v>
      </c>
      <c r="AQ68">
        <v>191.37</v>
      </c>
      <c r="AR68">
        <v>1.94</v>
      </c>
      <c r="AS68">
        <v>42.61</v>
      </c>
      <c r="AT68">
        <v>48.42</v>
      </c>
      <c r="AU68">
        <v>0</v>
      </c>
      <c r="AV68">
        <v>0.97</v>
      </c>
      <c r="AW68">
        <v>0.4</v>
      </c>
      <c r="AX68">
        <v>0.52</v>
      </c>
      <c r="AY68">
        <v>0.94</v>
      </c>
      <c r="AZ68">
        <v>0.96</v>
      </c>
      <c r="BA68">
        <v>1.02</v>
      </c>
      <c r="BB68">
        <v>0.87</v>
      </c>
      <c r="BC68">
        <v>0.61</v>
      </c>
      <c r="BD68">
        <v>0.57999999999999996</v>
      </c>
      <c r="BE68">
        <v>1.36</v>
      </c>
      <c r="BF68">
        <v>0.77</v>
      </c>
      <c r="BG68">
        <v>0.48</v>
      </c>
      <c r="BH68">
        <v>2.91</v>
      </c>
      <c r="BI68">
        <v>0.68</v>
      </c>
      <c r="BJ68">
        <v>0.57999999999999996</v>
      </c>
      <c r="BK68">
        <v>0</v>
      </c>
      <c r="BL68">
        <v>26.09</v>
      </c>
      <c r="BM68">
        <v>67.790000000000006</v>
      </c>
      <c r="BN68">
        <v>0</v>
      </c>
      <c r="BO68">
        <v>42</v>
      </c>
      <c r="BP68">
        <v>18</v>
      </c>
    </row>
    <row r="69" spans="7:68">
      <c r="G69" t="s">
        <v>111</v>
      </c>
      <c r="H69" s="115">
        <v>572.27</v>
      </c>
      <c r="I69" s="88">
        <v>182.79</v>
      </c>
      <c r="J69" s="88">
        <v>194.89000000000001</v>
      </c>
      <c r="K69" s="88">
        <v>49.39</v>
      </c>
      <c r="L69" s="88">
        <v>1.94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2.91</v>
      </c>
      <c r="Y69">
        <v>28.71</v>
      </c>
      <c r="Z69">
        <v>3.9</v>
      </c>
      <c r="AA69">
        <v>0.97</v>
      </c>
      <c r="AB69">
        <v>29.05</v>
      </c>
      <c r="AC69">
        <v>0</v>
      </c>
      <c r="AD69">
        <v>0</v>
      </c>
      <c r="AE69">
        <v>216.92</v>
      </c>
      <c r="AF69">
        <v>0</v>
      </c>
      <c r="AG69">
        <v>0</v>
      </c>
      <c r="AH69">
        <v>77.47</v>
      </c>
      <c r="AI69">
        <v>0.82</v>
      </c>
      <c r="AJ69">
        <v>60.04</v>
      </c>
      <c r="AK69">
        <v>0</v>
      </c>
      <c r="AL69">
        <v>14.53</v>
      </c>
      <c r="AM69">
        <v>45.76</v>
      </c>
      <c r="AN69">
        <v>21.86</v>
      </c>
      <c r="AO69">
        <v>51.47</v>
      </c>
      <c r="AP69">
        <v>0</v>
      </c>
      <c r="AQ69">
        <v>191.37</v>
      </c>
      <c r="AR69">
        <v>1.94</v>
      </c>
      <c r="AS69">
        <v>42.61</v>
      </c>
      <c r="AT69">
        <v>48.42</v>
      </c>
      <c r="AU69">
        <v>0</v>
      </c>
      <c r="AV69">
        <v>0.97</v>
      </c>
      <c r="AW69">
        <v>0.4</v>
      </c>
      <c r="AX69">
        <v>0.52</v>
      </c>
      <c r="AY69">
        <v>0.94</v>
      </c>
      <c r="AZ69">
        <v>0.96</v>
      </c>
      <c r="BA69">
        <v>1.02</v>
      </c>
      <c r="BB69">
        <v>0.87</v>
      </c>
      <c r="BC69">
        <v>0.61</v>
      </c>
      <c r="BD69">
        <v>0.57999999999999996</v>
      </c>
      <c r="BE69">
        <v>1.36</v>
      </c>
      <c r="BF69">
        <v>0.77</v>
      </c>
      <c r="BG69">
        <v>0.48</v>
      </c>
      <c r="BH69">
        <v>2.91</v>
      </c>
      <c r="BI69">
        <v>0.68</v>
      </c>
      <c r="BJ69">
        <v>0.57999999999999996</v>
      </c>
      <c r="BK69">
        <v>0</v>
      </c>
      <c r="BL69">
        <v>26.09</v>
      </c>
      <c r="BM69">
        <v>67.790000000000006</v>
      </c>
      <c r="BN69">
        <v>0</v>
      </c>
      <c r="BO69">
        <v>38.5</v>
      </c>
      <c r="BP69">
        <v>16.5</v>
      </c>
    </row>
    <row r="70" spans="7:68">
      <c r="G70" t="s">
        <v>112</v>
      </c>
      <c r="H70" s="115">
        <v>561.77</v>
      </c>
      <c r="I70" s="88">
        <v>178.29</v>
      </c>
      <c r="J70" s="88">
        <v>194.89000000000001</v>
      </c>
      <c r="K70" s="88">
        <v>49.39</v>
      </c>
      <c r="L70" s="88">
        <v>1.94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2.91</v>
      </c>
      <c r="Y70">
        <v>28.71</v>
      </c>
      <c r="Z70">
        <v>3.9</v>
      </c>
      <c r="AA70">
        <v>0.97</v>
      </c>
      <c r="AB70">
        <v>29.05</v>
      </c>
      <c r="AC70">
        <v>0</v>
      </c>
      <c r="AD70">
        <v>0</v>
      </c>
      <c r="AE70">
        <v>216.92</v>
      </c>
      <c r="AF70">
        <v>0</v>
      </c>
      <c r="AG70">
        <v>0</v>
      </c>
      <c r="AH70">
        <v>77.47</v>
      </c>
      <c r="AI70">
        <v>0.82</v>
      </c>
      <c r="AJ70">
        <v>60.04</v>
      </c>
      <c r="AK70">
        <v>0</v>
      </c>
      <c r="AL70">
        <v>14.53</v>
      </c>
      <c r="AM70">
        <v>45.76</v>
      </c>
      <c r="AN70">
        <v>21.86</v>
      </c>
      <c r="AO70">
        <v>51.47</v>
      </c>
      <c r="AP70">
        <v>0</v>
      </c>
      <c r="AQ70">
        <v>191.37</v>
      </c>
      <c r="AR70">
        <v>1.94</v>
      </c>
      <c r="AS70">
        <v>42.61</v>
      </c>
      <c r="AT70">
        <v>48.42</v>
      </c>
      <c r="AU70">
        <v>0</v>
      </c>
      <c r="AV70">
        <v>0.97</v>
      </c>
      <c r="AW70">
        <v>0.4</v>
      </c>
      <c r="AX70">
        <v>0.52</v>
      </c>
      <c r="AY70">
        <v>0.94</v>
      </c>
      <c r="AZ70">
        <v>0.96</v>
      </c>
      <c r="BA70">
        <v>1.02</v>
      </c>
      <c r="BB70">
        <v>0.87</v>
      </c>
      <c r="BC70">
        <v>0.61</v>
      </c>
      <c r="BD70">
        <v>0.57999999999999996</v>
      </c>
      <c r="BE70">
        <v>1.36</v>
      </c>
      <c r="BF70">
        <v>0.77</v>
      </c>
      <c r="BG70">
        <v>0.48</v>
      </c>
      <c r="BH70">
        <v>2.91</v>
      </c>
      <c r="BI70">
        <v>0.68</v>
      </c>
      <c r="BJ70">
        <v>0.57999999999999996</v>
      </c>
      <c r="BK70">
        <v>0</v>
      </c>
      <c r="BL70">
        <v>26.09</v>
      </c>
      <c r="BM70">
        <v>67.790000000000006</v>
      </c>
      <c r="BN70">
        <v>0</v>
      </c>
      <c r="BO70">
        <v>28</v>
      </c>
      <c r="BP70">
        <v>12</v>
      </c>
    </row>
    <row r="71" spans="7:68">
      <c r="G71" t="s">
        <v>113</v>
      </c>
      <c r="H71" s="115">
        <v>532.72</v>
      </c>
      <c r="I71" s="88">
        <v>178.29</v>
      </c>
      <c r="J71" s="88">
        <v>194.89000000000001</v>
      </c>
      <c r="K71" s="88">
        <v>49.39</v>
      </c>
      <c r="L71" s="88">
        <v>1.94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2.91</v>
      </c>
      <c r="Y71">
        <v>28.71</v>
      </c>
      <c r="Z71">
        <v>3.9</v>
      </c>
      <c r="AA71">
        <v>0.97</v>
      </c>
      <c r="AB71">
        <v>0</v>
      </c>
      <c r="AC71">
        <v>0</v>
      </c>
      <c r="AD71">
        <v>0</v>
      </c>
      <c r="AE71">
        <v>216.92</v>
      </c>
      <c r="AF71">
        <v>0</v>
      </c>
      <c r="AG71">
        <v>0</v>
      </c>
      <c r="AH71">
        <v>77.47</v>
      </c>
      <c r="AI71">
        <v>0.82</v>
      </c>
      <c r="AJ71">
        <v>60.04</v>
      </c>
      <c r="AK71">
        <v>0</v>
      </c>
      <c r="AL71">
        <v>14.53</v>
      </c>
      <c r="AM71">
        <v>45.76</v>
      </c>
      <c r="AN71">
        <v>21.86</v>
      </c>
      <c r="AO71">
        <v>51.47</v>
      </c>
      <c r="AP71">
        <v>0</v>
      </c>
      <c r="AQ71">
        <v>191.37</v>
      </c>
      <c r="AR71">
        <v>1.94</v>
      </c>
      <c r="AS71">
        <v>42.61</v>
      </c>
      <c r="AT71">
        <v>48.42</v>
      </c>
      <c r="AU71">
        <v>0</v>
      </c>
      <c r="AV71">
        <v>0.97</v>
      </c>
      <c r="AW71">
        <v>0.4</v>
      </c>
      <c r="AX71">
        <v>0.52</v>
      </c>
      <c r="AY71">
        <v>0.94</v>
      </c>
      <c r="AZ71">
        <v>0.96</v>
      </c>
      <c r="BA71">
        <v>1.02</v>
      </c>
      <c r="BB71">
        <v>0.87</v>
      </c>
      <c r="BC71">
        <v>0.61</v>
      </c>
      <c r="BD71">
        <v>0.57999999999999996</v>
      </c>
      <c r="BE71">
        <v>1.36</v>
      </c>
      <c r="BF71">
        <v>0.77</v>
      </c>
      <c r="BG71">
        <v>0.48</v>
      </c>
      <c r="BH71">
        <v>2.91</v>
      </c>
      <c r="BI71">
        <v>0.68</v>
      </c>
      <c r="BJ71">
        <v>0.57999999999999996</v>
      </c>
      <c r="BK71">
        <v>0</v>
      </c>
      <c r="BL71">
        <v>26.09</v>
      </c>
      <c r="BM71">
        <v>67.790000000000006</v>
      </c>
      <c r="BN71">
        <v>0</v>
      </c>
      <c r="BO71">
        <v>28</v>
      </c>
      <c r="BP71">
        <v>12</v>
      </c>
    </row>
    <row r="72" spans="7:68">
      <c r="G72" t="s">
        <v>114</v>
      </c>
      <c r="H72" s="115">
        <v>529.22</v>
      </c>
      <c r="I72" s="88">
        <v>176.79</v>
      </c>
      <c r="J72" s="88">
        <v>194.89000000000001</v>
      </c>
      <c r="K72" s="88">
        <v>49.39</v>
      </c>
      <c r="L72" s="88">
        <v>1.94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2.91</v>
      </c>
      <c r="Y72">
        <v>28.71</v>
      </c>
      <c r="Z72">
        <v>3.9</v>
      </c>
      <c r="AA72">
        <v>0.97</v>
      </c>
      <c r="AB72">
        <v>0</v>
      </c>
      <c r="AC72">
        <v>0</v>
      </c>
      <c r="AD72">
        <v>0</v>
      </c>
      <c r="AE72">
        <v>216.92</v>
      </c>
      <c r="AF72">
        <v>0</v>
      </c>
      <c r="AG72">
        <v>0</v>
      </c>
      <c r="AH72">
        <v>77.47</v>
      </c>
      <c r="AI72">
        <v>0.82</v>
      </c>
      <c r="AJ72">
        <v>60.04</v>
      </c>
      <c r="AK72">
        <v>0</v>
      </c>
      <c r="AL72">
        <v>14.53</v>
      </c>
      <c r="AM72">
        <v>45.76</v>
      </c>
      <c r="AN72">
        <v>21.86</v>
      </c>
      <c r="AO72">
        <v>51.47</v>
      </c>
      <c r="AP72">
        <v>0</v>
      </c>
      <c r="AQ72">
        <v>191.37</v>
      </c>
      <c r="AR72">
        <v>1.94</v>
      </c>
      <c r="AS72">
        <v>42.61</v>
      </c>
      <c r="AT72">
        <v>48.42</v>
      </c>
      <c r="AU72">
        <v>0</v>
      </c>
      <c r="AV72">
        <v>0.97</v>
      </c>
      <c r="AW72">
        <v>0.4</v>
      </c>
      <c r="AX72">
        <v>0.52</v>
      </c>
      <c r="AY72">
        <v>0.94</v>
      </c>
      <c r="AZ72">
        <v>0.96</v>
      </c>
      <c r="BA72">
        <v>1.02</v>
      </c>
      <c r="BB72">
        <v>0.87</v>
      </c>
      <c r="BC72">
        <v>0.61</v>
      </c>
      <c r="BD72">
        <v>0.57999999999999996</v>
      </c>
      <c r="BE72">
        <v>1.36</v>
      </c>
      <c r="BF72">
        <v>0.77</v>
      </c>
      <c r="BG72">
        <v>0.48</v>
      </c>
      <c r="BH72">
        <v>2.91</v>
      </c>
      <c r="BI72">
        <v>0.68</v>
      </c>
      <c r="BJ72">
        <v>0.57999999999999996</v>
      </c>
      <c r="BK72">
        <v>0</v>
      </c>
      <c r="BL72">
        <v>26.09</v>
      </c>
      <c r="BM72">
        <v>67.790000000000006</v>
      </c>
      <c r="BN72">
        <v>0</v>
      </c>
      <c r="BO72">
        <v>24.5</v>
      </c>
      <c r="BP72">
        <v>10.5</v>
      </c>
    </row>
    <row r="73" spans="7:68">
      <c r="G73" t="s">
        <v>115</v>
      </c>
      <c r="H73" s="115">
        <v>525.72</v>
      </c>
      <c r="I73" s="88">
        <v>175.29</v>
      </c>
      <c r="J73" s="88">
        <v>194.89000000000001</v>
      </c>
      <c r="K73" s="88">
        <v>49.39</v>
      </c>
      <c r="L73" s="88">
        <v>1.94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2.91</v>
      </c>
      <c r="Y73">
        <v>28.71</v>
      </c>
      <c r="Z73">
        <v>3.9</v>
      </c>
      <c r="AA73">
        <v>0.97</v>
      </c>
      <c r="AB73">
        <v>0</v>
      </c>
      <c r="AC73">
        <v>0</v>
      </c>
      <c r="AD73">
        <v>0</v>
      </c>
      <c r="AE73">
        <v>216.92</v>
      </c>
      <c r="AF73">
        <v>0</v>
      </c>
      <c r="AG73">
        <v>0</v>
      </c>
      <c r="AH73">
        <v>77.47</v>
      </c>
      <c r="AI73">
        <v>0.82</v>
      </c>
      <c r="AJ73">
        <v>60.04</v>
      </c>
      <c r="AK73">
        <v>0</v>
      </c>
      <c r="AL73">
        <v>14.53</v>
      </c>
      <c r="AM73">
        <v>45.76</v>
      </c>
      <c r="AN73">
        <v>21.86</v>
      </c>
      <c r="AO73">
        <v>51.47</v>
      </c>
      <c r="AP73">
        <v>0</v>
      </c>
      <c r="AQ73">
        <v>191.37</v>
      </c>
      <c r="AR73">
        <v>1.94</v>
      </c>
      <c r="AS73">
        <v>42.61</v>
      </c>
      <c r="AT73">
        <v>48.42</v>
      </c>
      <c r="AU73">
        <v>0</v>
      </c>
      <c r="AV73">
        <v>0.97</v>
      </c>
      <c r="AW73">
        <v>0.4</v>
      </c>
      <c r="AX73">
        <v>0.52</v>
      </c>
      <c r="AY73">
        <v>0.94</v>
      </c>
      <c r="AZ73">
        <v>0.96</v>
      </c>
      <c r="BA73">
        <v>1.02</v>
      </c>
      <c r="BB73">
        <v>0.87</v>
      </c>
      <c r="BC73">
        <v>0.61</v>
      </c>
      <c r="BD73">
        <v>0.57999999999999996</v>
      </c>
      <c r="BE73">
        <v>1.36</v>
      </c>
      <c r="BF73">
        <v>0.77</v>
      </c>
      <c r="BG73">
        <v>0.48</v>
      </c>
      <c r="BH73">
        <v>2.91</v>
      </c>
      <c r="BI73">
        <v>0.68</v>
      </c>
      <c r="BJ73">
        <v>0.57999999999999996</v>
      </c>
      <c r="BK73">
        <v>0</v>
      </c>
      <c r="BL73">
        <v>26.09</v>
      </c>
      <c r="BM73">
        <v>67.790000000000006</v>
      </c>
      <c r="BN73">
        <v>0</v>
      </c>
      <c r="BO73">
        <v>21</v>
      </c>
      <c r="BP73">
        <v>9</v>
      </c>
    </row>
    <row r="74" spans="7:68">
      <c r="G74" t="s">
        <v>116</v>
      </c>
      <c r="H74" s="115">
        <v>522.22</v>
      </c>
      <c r="I74" s="88">
        <v>173.79</v>
      </c>
      <c r="J74" s="88">
        <v>194.89000000000001</v>
      </c>
      <c r="K74" s="88">
        <v>49.39</v>
      </c>
      <c r="L74" s="88">
        <v>1.94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2.91</v>
      </c>
      <c r="Y74">
        <v>28.71</v>
      </c>
      <c r="Z74">
        <v>3.9</v>
      </c>
      <c r="AA74">
        <v>0.97</v>
      </c>
      <c r="AB74">
        <v>0</v>
      </c>
      <c r="AC74">
        <v>0</v>
      </c>
      <c r="AD74">
        <v>0</v>
      </c>
      <c r="AE74">
        <v>216.92</v>
      </c>
      <c r="AF74">
        <v>0</v>
      </c>
      <c r="AG74">
        <v>0</v>
      </c>
      <c r="AH74">
        <v>77.47</v>
      </c>
      <c r="AI74">
        <v>0.82</v>
      </c>
      <c r="AJ74">
        <v>60.04</v>
      </c>
      <c r="AK74">
        <v>0</v>
      </c>
      <c r="AL74">
        <v>14.53</v>
      </c>
      <c r="AM74">
        <v>45.76</v>
      </c>
      <c r="AN74">
        <v>21.86</v>
      </c>
      <c r="AO74">
        <v>51.47</v>
      </c>
      <c r="AP74">
        <v>0</v>
      </c>
      <c r="AQ74">
        <v>191.37</v>
      </c>
      <c r="AR74">
        <v>1.94</v>
      </c>
      <c r="AS74">
        <v>42.61</v>
      </c>
      <c r="AT74">
        <v>48.42</v>
      </c>
      <c r="AU74">
        <v>0</v>
      </c>
      <c r="AV74">
        <v>0.97</v>
      </c>
      <c r="AW74">
        <v>0.4</v>
      </c>
      <c r="AX74">
        <v>0.52</v>
      </c>
      <c r="AY74">
        <v>0.94</v>
      </c>
      <c r="AZ74">
        <v>0.96</v>
      </c>
      <c r="BA74">
        <v>1.02</v>
      </c>
      <c r="BB74">
        <v>0.87</v>
      </c>
      <c r="BC74">
        <v>0.61</v>
      </c>
      <c r="BD74">
        <v>0.57999999999999996</v>
      </c>
      <c r="BE74">
        <v>1.36</v>
      </c>
      <c r="BF74">
        <v>0.77</v>
      </c>
      <c r="BG74">
        <v>0.48</v>
      </c>
      <c r="BH74">
        <v>2.91</v>
      </c>
      <c r="BI74">
        <v>0.68</v>
      </c>
      <c r="BJ74">
        <v>0.57999999999999996</v>
      </c>
      <c r="BK74">
        <v>0</v>
      </c>
      <c r="BL74">
        <v>26.09</v>
      </c>
      <c r="BM74">
        <v>67.790000000000006</v>
      </c>
      <c r="BN74">
        <v>0</v>
      </c>
      <c r="BO74">
        <v>17.5</v>
      </c>
      <c r="BP74">
        <v>7.5</v>
      </c>
    </row>
    <row r="75" spans="7:68">
      <c r="G75" t="s">
        <v>117</v>
      </c>
      <c r="H75" s="115">
        <v>619.33999999999992</v>
      </c>
      <c r="I75" s="88">
        <v>172.29</v>
      </c>
      <c r="J75" s="88">
        <v>194.89000000000001</v>
      </c>
      <c r="K75" s="88">
        <v>0.97</v>
      </c>
      <c r="L75" s="88">
        <v>1.94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2.91</v>
      </c>
      <c r="Y75">
        <v>28.71</v>
      </c>
      <c r="Z75">
        <v>3.9</v>
      </c>
      <c r="AA75">
        <v>0.97</v>
      </c>
      <c r="AB75">
        <v>0</v>
      </c>
      <c r="AC75">
        <v>0</v>
      </c>
      <c r="AD75">
        <v>0</v>
      </c>
      <c r="AE75">
        <v>216.92</v>
      </c>
      <c r="AF75">
        <v>0</v>
      </c>
      <c r="AG75">
        <v>0</v>
      </c>
      <c r="AH75">
        <v>77.47</v>
      </c>
      <c r="AI75">
        <v>0.87</v>
      </c>
      <c r="AJ75">
        <v>0</v>
      </c>
      <c r="AK75">
        <v>0</v>
      </c>
      <c r="AL75">
        <v>14.53</v>
      </c>
      <c r="AM75">
        <v>45.76</v>
      </c>
      <c r="AN75">
        <v>21.86</v>
      </c>
      <c r="AO75">
        <v>51.47</v>
      </c>
      <c r="AP75">
        <v>0</v>
      </c>
      <c r="AQ75">
        <v>191.37</v>
      </c>
      <c r="AR75">
        <v>1.94</v>
      </c>
      <c r="AS75">
        <v>91.03</v>
      </c>
      <c r="AT75">
        <v>0</v>
      </c>
      <c r="AU75">
        <v>0</v>
      </c>
      <c r="AV75">
        <v>0.97</v>
      </c>
      <c r="AW75">
        <v>0.4</v>
      </c>
      <c r="AX75">
        <v>0.52</v>
      </c>
      <c r="AY75">
        <v>0.94</v>
      </c>
      <c r="AZ75">
        <v>0.96</v>
      </c>
      <c r="BA75">
        <v>1.02</v>
      </c>
      <c r="BB75">
        <v>0.87</v>
      </c>
      <c r="BC75">
        <v>0.61</v>
      </c>
      <c r="BD75">
        <v>0.57999999999999996</v>
      </c>
      <c r="BE75">
        <v>1.36</v>
      </c>
      <c r="BF75">
        <v>0.77</v>
      </c>
      <c r="BG75">
        <v>0.48</v>
      </c>
      <c r="BH75">
        <v>2.91</v>
      </c>
      <c r="BI75">
        <v>0.68</v>
      </c>
      <c r="BJ75">
        <v>0.57999999999999996</v>
      </c>
      <c r="BK75">
        <v>24.94</v>
      </c>
      <c r="BL75">
        <v>26.09</v>
      </c>
      <c r="BM75">
        <v>67.790000000000006</v>
      </c>
      <c r="BN75">
        <v>87.25</v>
      </c>
      <c r="BO75">
        <v>14</v>
      </c>
      <c r="BP75">
        <v>6</v>
      </c>
    </row>
    <row r="76" spans="7:68">
      <c r="G76" t="s">
        <v>118</v>
      </c>
      <c r="H76" s="115">
        <v>615.83999999999992</v>
      </c>
      <c r="I76" s="88">
        <v>170.79</v>
      </c>
      <c r="J76" s="88">
        <v>194.89000000000001</v>
      </c>
      <c r="K76" s="88">
        <v>0.97</v>
      </c>
      <c r="L76" s="88">
        <v>1.94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2.91</v>
      </c>
      <c r="Y76">
        <v>28.71</v>
      </c>
      <c r="Z76">
        <v>3.9</v>
      </c>
      <c r="AA76">
        <v>0.97</v>
      </c>
      <c r="AB76">
        <v>0</v>
      </c>
      <c r="AC76">
        <v>0</v>
      </c>
      <c r="AD76">
        <v>0</v>
      </c>
      <c r="AE76">
        <v>216.92</v>
      </c>
      <c r="AF76">
        <v>0</v>
      </c>
      <c r="AG76">
        <v>0</v>
      </c>
      <c r="AH76">
        <v>77.47</v>
      </c>
      <c r="AI76">
        <v>0.87</v>
      </c>
      <c r="AJ76">
        <v>0</v>
      </c>
      <c r="AK76">
        <v>0</v>
      </c>
      <c r="AL76">
        <v>14.53</v>
      </c>
      <c r="AM76">
        <v>45.76</v>
      </c>
      <c r="AN76">
        <v>21.86</v>
      </c>
      <c r="AO76">
        <v>51.47</v>
      </c>
      <c r="AP76">
        <v>0</v>
      </c>
      <c r="AQ76">
        <v>191.37</v>
      </c>
      <c r="AR76">
        <v>1.94</v>
      </c>
      <c r="AS76">
        <v>91.03</v>
      </c>
      <c r="AT76">
        <v>0</v>
      </c>
      <c r="AU76">
        <v>0</v>
      </c>
      <c r="AV76">
        <v>0.97</v>
      </c>
      <c r="AW76">
        <v>0.4</v>
      </c>
      <c r="AX76">
        <v>0.52</v>
      </c>
      <c r="AY76">
        <v>0.94</v>
      </c>
      <c r="AZ76">
        <v>0.96</v>
      </c>
      <c r="BA76">
        <v>1.02</v>
      </c>
      <c r="BB76">
        <v>0.87</v>
      </c>
      <c r="BC76">
        <v>0.61</v>
      </c>
      <c r="BD76">
        <v>0.57999999999999996</v>
      </c>
      <c r="BE76">
        <v>1.36</v>
      </c>
      <c r="BF76">
        <v>0.77</v>
      </c>
      <c r="BG76">
        <v>0.48</v>
      </c>
      <c r="BH76">
        <v>2.91</v>
      </c>
      <c r="BI76">
        <v>0.68</v>
      </c>
      <c r="BJ76">
        <v>0.57999999999999996</v>
      </c>
      <c r="BK76">
        <v>24.94</v>
      </c>
      <c r="BL76">
        <v>26.09</v>
      </c>
      <c r="BM76">
        <v>67.790000000000006</v>
      </c>
      <c r="BN76">
        <v>87.25</v>
      </c>
      <c r="BO76">
        <v>10.5</v>
      </c>
      <c r="BP76">
        <v>4.5</v>
      </c>
    </row>
    <row r="77" spans="7:68">
      <c r="G77" t="s">
        <v>119</v>
      </c>
      <c r="H77" s="115">
        <v>612.33999999999992</v>
      </c>
      <c r="I77" s="88">
        <v>169.29</v>
      </c>
      <c r="J77" s="88">
        <v>194.89000000000001</v>
      </c>
      <c r="K77" s="88">
        <v>0.97</v>
      </c>
      <c r="L77" s="88">
        <v>1.94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2.91</v>
      </c>
      <c r="Y77">
        <v>28.71</v>
      </c>
      <c r="Z77">
        <v>3.9</v>
      </c>
      <c r="AA77">
        <v>0.97</v>
      </c>
      <c r="AB77">
        <v>0</v>
      </c>
      <c r="AC77">
        <v>0</v>
      </c>
      <c r="AD77">
        <v>0</v>
      </c>
      <c r="AE77">
        <v>216.92</v>
      </c>
      <c r="AF77">
        <v>0</v>
      </c>
      <c r="AG77">
        <v>0</v>
      </c>
      <c r="AH77">
        <v>77.47</v>
      </c>
      <c r="AI77">
        <v>0.87</v>
      </c>
      <c r="AJ77">
        <v>0</v>
      </c>
      <c r="AK77">
        <v>0</v>
      </c>
      <c r="AL77">
        <v>14.53</v>
      </c>
      <c r="AM77">
        <v>45.76</v>
      </c>
      <c r="AN77">
        <v>21.86</v>
      </c>
      <c r="AO77">
        <v>51.47</v>
      </c>
      <c r="AP77">
        <v>0</v>
      </c>
      <c r="AQ77">
        <v>191.37</v>
      </c>
      <c r="AR77">
        <v>1.94</v>
      </c>
      <c r="AS77">
        <v>91.03</v>
      </c>
      <c r="AT77">
        <v>0</v>
      </c>
      <c r="AU77">
        <v>0</v>
      </c>
      <c r="AV77">
        <v>0.97</v>
      </c>
      <c r="AW77">
        <v>0.4</v>
      </c>
      <c r="AX77">
        <v>0.52</v>
      </c>
      <c r="AY77">
        <v>0.94</v>
      </c>
      <c r="AZ77">
        <v>0.96</v>
      </c>
      <c r="BA77">
        <v>1.02</v>
      </c>
      <c r="BB77">
        <v>0.87</v>
      </c>
      <c r="BC77">
        <v>0.61</v>
      </c>
      <c r="BD77">
        <v>0.57999999999999996</v>
      </c>
      <c r="BE77">
        <v>1.36</v>
      </c>
      <c r="BF77">
        <v>0.77</v>
      </c>
      <c r="BG77">
        <v>0.48</v>
      </c>
      <c r="BH77">
        <v>2.91</v>
      </c>
      <c r="BI77">
        <v>0.68</v>
      </c>
      <c r="BJ77">
        <v>0.57999999999999996</v>
      </c>
      <c r="BK77">
        <v>24.94</v>
      </c>
      <c r="BL77">
        <v>26.09</v>
      </c>
      <c r="BM77">
        <v>67.790000000000006</v>
      </c>
      <c r="BN77">
        <v>87.25</v>
      </c>
      <c r="BO77">
        <v>7</v>
      </c>
      <c r="BP77">
        <v>3</v>
      </c>
    </row>
    <row r="78" spans="7:68">
      <c r="G78" t="s">
        <v>120</v>
      </c>
      <c r="H78" s="115">
        <v>608.83999999999992</v>
      </c>
      <c r="I78" s="88">
        <v>167.79</v>
      </c>
      <c r="J78" s="88">
        <v>194.89000000000001</v>
      </c>
      <c r="K78" s="88">
        <v>0.97</v>
      </c>
      <c r="L78" s="88">
        <v>1.94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2.91</v>
      </c>
      <c r="Y78">
        <v>28.71</v>
      </c>
      <c r="Z78">
        <v>3.9</v>
      </c>
      <c r="AA78">
        <v>0.97</v>
      </c>
      <c r="AB78">
        <v>0</v>
      </c>
      <c r="AC78">
        <v>0</v>
      </c>
      <c r="AD78">
        <v>0</v>
      </c>
      <c r="AE78">
        <v>216.92</v>
      </c>
      <c r="AF78">
        <v>0</v>
      </c>
      <c r="AG78">
        <v>0</v>
      </c>
      <c r="AH78">
        <v>77.47</v>
      </c>
      <c r="AI78">
        <v>0.87</v>
      </c>
      <c r="AJ78">
        <v>0</v>
      </c>
      <c r="AK78">
        <v>0</v>
      </c>
      <c r="AL78">
        <v>14.53</v>
      </c>
      <c r="AM78">
        <v>45.76</v>
      </c>
      <c r="AN78">
        <v>21.86</v>
      </c>
      <c r="AO78">
        <v>51.47</v>
      </c>
      <c r="AP78">
        <v>0</v>
      </c>
      <c r="AQ78">
        <v>191.37</v>
      </c>
      <c r="AR78">
        <v>1.94</v>
      </c>
      <c r="AS78">
        <v>91.03</v>
      </c>
      <c r="AT78">
        <v>0</v>
      </c>
      <c r="AU78">
        <v>0</v>
      </c>
      <c r="AV78">
        <v>0.97</v>
      </c>
      <c r="AW78">
        <v>0.4</v>
      </c>
      <c r="AX78">
        <v>0.52</v>
      </c>
      <c r="AY78">
        <v>0.94</v>
      </c>
      <c r="AZ78">
        <v>0.96</v>
      </c>
      <c r="BA78">
        <v>1.02</v>
      </c>
      <c r="BB78">
        <v>0.87</v>
      </c>
      <c r="BC78">
        <v>0.61</v>
      </c>
      <c r="BD78">
        <v>0.57999999999999996</v>
      </c>
      <c r="BE78">
        <v>1.36</v>
      </c>
      <c r="BF78">
        <v>0.77</v>
      </c>
      <c r="BG78">
        <v>0.48</v>
      </c>
      <c r="BH78">
        <v>2.91</v>
      </c>
      <c r="BI78">
        <v>0.68</v>
      </c>
      <c r="BJ78">
        <v>0.57999999999999996</v>
      </c>
      <c r="BK78">
        <v>24.94</v>
      </c>
      <c r="BL78">
        <v>26.09</v>
      </c>
      <c r="BM78">
        <v>67.790000000000006</v>
      </c>
      <c r="BN78">
        <v>87.25</v>
      </c>
      <c r="BO78">
        <v>3.5</v>
      </c>
      <c r="BP78">
        <v>1.5</v>
      </c>
    </row>
    <row r="79" spans="7:68">
      <c r="G79" t="s">
        <v>121</v>
      </c>
      <c r="H79" s="115">
        <v>715.25</v>
      </c>
      <c r="I79" s="88">
        <v>166.89</v>
      </c>
      <c r="J79" s="88">
        <v>194.89000000000001</v>
      </c>
      <c r="K79" s="88">
        <v>0.97</v>
      </c>
      <c r="L79" s="88">
        <v>1.94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48.42</v>
      </c>
      <c r="X79">
        <v>2.91</v>
      </c>
      <c r="Y79">
        <v>28.71</v>
      </c>
      <c r="Z79">
        <v>3.9</v>
      </c>
      <c r="AA79">
        <v>0.97</v>
      </c>
      <c r="AB79">
        <v>0</v>
      </c>
      <c r="AC79">
        <v>0</v>
      </c>
      <c r="AD79">
        <v>0</v>
      </c>
      <c r="AE79">
        <v>216.92</v>
      </c>
      <c r="AF79">
        <v>0</v>
      </c>
      <c r="AG79">
        <v>0</v>
      </c>
      <c r="AH79">
        <v>77.47</v>
      </c>
      <c r="AI79">
        <v>0.92</v>
      </c>
      <c r="AJ79">
        <v>60.04</v>
      </c>
      <c r="AK79">
        <v>0</v>
      </c>
      <c r="AL79">
        <v>14.53</v>
      </c>
      <c r="AM79">
        <v>45.76</v>
      </c>
      <c r="AN79">
        <v>21.86</v>
      </c>
      <c r="AO79">
        <v>51.47</v>
      </c>
      <c r="AP79">
        <v>0</v>
      </c>
      <c r="AQ79">
        <v>191.37</v>
      </c>
      <c r="AR79">
        <v>1.94</v>
      </c>
      <c r="AS79">
        <v>91.03</v>
      </c>
      <c r="AT79">
        <v>0</v>
      </c>
      <c r="AU79">
        <v>0</v>
      </c>
      <c r="AV79">
        <v>0.97</v>
      </c>
      <c r="AW79">
        <v>0.4</v>
      </c>
      <c r="AX79">
        <v>0.52</v>
      </c>
      <c r="AY79">
        <v>0.94</v>
      </c>
      <c r="AZ79">
        <v>0.96</v>
      </c>
      <c r="BA79">
        <v>1.02</v>
      </c>
      <c r="BB79">
        <v>0.87</v>
      </c>
      <c r="BC79">
        <v>0.61</v>
      </c>
      <c r="BD79">
        <v>0.57999999999999996</v>
      </c>
      <c r="BE79">
        <v>1.36</v>
      </c>
      <c r="BF79">
        <v>0.77</v>
      </c>
      <c r="BG79">
        <v>0.48</v>
      </c>
      <c r="BH79">
        <v>2.91</v>
      </c>
      <c r="BI79">
        <v>0.68</v>
      </c>
      <c r="BJ79">
        <v>0.57999999999999996</v>
      </c>
      <c r="BK79">
        <v>24.94</v>
      </c>
      <c r="BL79">
        <v>26.09</v>
      </c>
      <c r="BM79">
        <v>67.790000000000006</v>
      </c>
      <c r="BN79">
        <v>87.25</v>
      </c>
      <c r="BO79">
        <v>1.4</v>
      </c>
      <c r="BP79">
        <v>0.6</v>
      </c>
    </row>
    <row r="80" spans="7:68">
      <c r="G80" t="s">
        <v>122</v>
      </c>
      <c r="H80" s="115">
        <v>713.85</v>
      </c>
      <c r="I80" s="88">
        <v>166.29</v>
      </c>
      <c r="J80" s="88">
        <v>194.89000000000001</v>
      </c>
      <c r="K80" s="88">
        <v>0.97</v>
      </c>
      <c r="L80" s="88">
        <v>1.94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48.42</v>
      </c>
      <c r="X80">
        <v>2.91</v>
      </c>
      <c r="Y80">
        <v>28.71</v>
      </c>
      <c r="Z80">
        <v>3.9</v>
      </c>
      <c r="AA80">
        <v>0.97</v>
      </c>
      <c r="AB80">
        <v>0</v>
      </c>
      <c r="AC80">
        <v>0</v>
      </c>
      <c r="AD80">
        <v>0</v>
      </c>
      <c r="AE80">
        <v>216.92</v>
      </c>
      <c r="AF80">
        <v>0</v>
      </c>
      <c r="AG80">
        <v>0</v>
      </c>
      <c r="AH80">
        <v>77.47</v>
      </c>
      <c r="AI80">
        <v>0.92</v>
      </c>
      <c r="AJ80">
        <v>60.04</v>
      </c>
      <c r="AK80">
        <v>0</v>
      </c>
      <c r="AL80">
        <v>14.53</v>
      </c>
      <c r="AM80">
        <v>45.76</v>
      </c>
      <c r="AN80">
        <v>21.86</v>
      </c>
      <c r="AO80">
        <v>51.47</v>
      </c>
      <c r="AP80">
        <v>0</v>
      </c>
      <c r="AQ80">
        <v>191.37</v>
      </c>
      <c r="AR80">
        <v>1.94</v>
      </c>
      <c r="AS80">
        <v>91.03</v>
      </c>
      <c r="AT80">
        <v>0</v>
      </c>
      <c r="AU80">
        <v>0</v>
      </c>
      <c r="AV80">
        <v>0.97</v>
      </c>
      <c r="AW80">
        <v>0.4</v>
      </c>
      <c r="AX80">
        <v>0.52</v>
      </c>
      <c r="AY80">
        <v>0.94</v>
      </c>
      <c r="AZ80">
        <v>0.96</v>
      </c>
      <c r="BA80">
        <v>1.02</v>
      </c>
      <c r="BB80">
        <v>0.87</v>
      </c>
      <c r="BC80">
        <v>0.61</v>
      </c>
      <c r="BD80">
        <v>0.57999999999999996</v>
      </c>
      <c r="BE80">
        <v>1.36</v>
      </c>
      <c r="BF80">
        <v>0.77</v>
      </c>
      <c r="BG80">
        <v>0.48</v>
      </c>
      <c r="BH80">
        <v>2.91</v>
      </c>
      <c r="BI80">
        <v>0.68</v>
      </c>
      <c r="BJ80">
        <v>0.57999999999999996</v>
      </c>
      <c r="BK80">
        <v>24.94</v>
      </c>
      <c r="BL80">
        <v>26.09</v>
      </c>
      <c r="BM80">
        <v>67.790000000000006</v>
      </c>
      <c r="BN80">
        <v>87.25</v>
      </c>
      <c r="BO80">
        <v>0</v>
      </c>
      <c r="BP80">
        <v>0</v>
      </c>
    </row>
    <row r="81" spans="7:68">
      <c r="G81" t="s">
        <v>123</v>
      </c>
      <c r="H81" s="115">
        <v>713.85</v>
      </c>
      <c r="I81" s="88">
        <v>166.29</v>
      </c>
      <c r="J81" s="88">
        <v>194.89000000000001</v>
      </c>
      <c r="K81" s="88">
        <v>0.97</v>
      </c>
      <c r="L81" s="88">
        <v>1.94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48.42</v>
      </c>
      <c r="X81">
        <v>2.91</v>
      </c>
      <c r="Y81">
        <v>28.71</v>
      </c>
      <c r="Z81">
        <v>3.9</v>
      </c>
      <c r="AA81">
        <v>0.97</v>
      </c>
      <c r="AB81">
        <v>0</v>
      </c>
      <c r="AC81">
        <v>0</v>
      </c>
      <c r="AD81">
        <v>0</v>
      </c>
      <c r="AE81">
        <v>216.92</v>
      </c>
      <c r="AF81">
        <v>0</v>
      </c>
      <c r="AG81">
        <v>0</v>
      </c>
      <c r="AH81">
        <v>77.47</v>
      </c>
      <c r="AI81">
        <v>0.92</v>
      </c>
      <c r="AJ81">
        <v>60.04</v>
      </c>
      <c r="AK81">
        <v>0</v>
      </c>
      <c r="AL81">
        <v>14.53</v>
      </c>
      <c r="AM81">
        <v>45.76</v>
      </c>
      <c r="AN81">
        <v>21.86</v>
      </c>
      <c r="AO81">
        <v>51.47</v>
      </c>
      <c r="AP81">
        <v>0</v>
      </c>
      <c r="AQ81">
        <v>191.37</v>
      </c>
      <c r="AR81">
        <v>1.94</v>
      </c>
      <c r="AS81">
        <v>91.03</v>
      </c>
      <c r="AT81">
        <v>0</v>
      </c>
      <c r="AU81">
        <v>0</v>
      </c>
      <c r="AV81">
        <v>0.97</v>
      </c>
      <c r="AW81">
        <v>0.4</v>
      </c>
      <c r="AX81">
        <v>0.52</v>
      </c>
      <c r="AY81">
        <v>0.94</v>
      </c>
      <c r="AZ81">
        <v>0.96</v>
      </c>
      <c r="BA81">
        <v>1.02</v>
      </c>
      <c r="BB81">
        <v>0.87</v>
      </c>
      <c r="BC81">
        <v>0.61</v>
      </c>
      <c r="BD81">
        <v>0.57999999999999996</v>
      </c>
      <c r="BE81">
        <v>1.36</v>
      </c>
      <c r="BF81">
        <v>0.77</v>
      </c>
      <c r="BG81">
        <v>0.48</v>
      </c>
      <c r="BH81">
        <v>2.91</v>
      </c>
      <c r="BI81">
        <v>0.68</v>
      </c>
      <c r="BJ81">
        <v>0.57999999999999996</v>
      </c>
      <c r="BK81">
        <v>24.94</v>
      </c>
      <c r="BL81">
        <v>26.09</v>
      </c>
      <c r="BM81">
        <v>67.790000000000006</v>
      </c>
      <c r="BN81">
        <v>87.25</v>
      </c>
      <c r="BO81">
        <v>0</v>
      </c>
      <c r="BP81">
        <v>0</v>
      </c>
    </row>
    <row r="82" spans="7:68">
      <c r="G82" t="s">
        <v>124</v>
      </c>
      <c r="H82" s="115">
        <v>713.85</v>
      </c>
      <c r="I82" s="88">
        <v>166.29</v>
      </c>
      <c r="J82" s="88">
        <v>194.89000000000001</v>
      </c>
      <c r="K82" s="88">
        <v>0.97</v>
      </c>
      <c r="L82" s="88">
        <v>1.94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48.42</v>
      </c>
      <c r="X82">
        <v>2.91</v>
      </c>
      <c r="Y82">
        <v>28.71</v>
      </c>
      <c r="Z82">
        <v>3.9</v>
      </c>
      <c r="AA82">
        <v>0.97</v>
      </c>
      <c r="AB82">
        <v>0</v>
      </c>
      <c r="AC82">
        <v>0</v>
      </c>
      <c r="AD82">
        <v>0</v>
      </c>
      <c r="AE82">
        <v>216.92</v>
      </c>
      <c r="AF82">
        <v>0</v>
      </c>
      <c r="AG82">
        <v>0</v>
      </c>
      <c r="AH82">
        <v>77.47</v>
      </c>
      <c r="AI82">
        <v>0.92</v>
      </c>
      <c r="AJ82">
        <v>60.04</v>
      </c>
      <c r="AK82">
        <v>0</v>
      </c>
      <c r="AL82">
        <v>14.53</v>
      </c>
      <c r="AM82">
        <v>45.76</v>
      </c>
      <c r="AN82">
        <v>21.86</v>
      </c>
      <c r="AO82">
        <v>51.47</v>
      </c>
      <c r="AP82">
        <v>0</v>
      </c>
      <c r="AQ82">
        <v>191.37</v>
      </c>
      <c r="AR82">
        <v>1.94</v>
      </c>
      <c r="AS82">
        <v>91.03</v>
      </c>
      <c r="AT82">
        <v>0</v>
      </c>
      <c r="AU82">
        <v>0</v>
      </c>
      <c r="AV82">
        <v>0.97</v>
      </c>
      <c r="AW82">
        <v>0.4</v>
      </c>
      <c r="AX82">
        <v>0.52</v>
      </c>
      <c r="AY82">
        <v>0.94</v>
      </c>
      <c r="AZ82">
        <v>0.96</v>
      </c>
      <c r="BA82">
        <v>1.02</v>
      </c>
      <c r="BB82">
        <v>0.87</v>
      </c>
      <c r="BC82">
        <v>0.61</v>
      </c>
      <c r="BD82">
        <v>0.57999999999999996</v>
      </c>
      <c r="BE82">
        <v>1.36</v>
      </c>
      <c r="BF82">
        <v>0.77</v>
      </c>
      <c r="BG82">
        <v>0.48</v>
      </c>
      <c r="BH82">
        <v>2.91</v>
      </c>
      <c r="BI82">
        <v>0.68</v>
      </c>
      <c r="BJ82">
        <v>0.57999999999999996</v>
      </c>
      <c r="BK82">
        <v>24.94</v>
      </c>
      <c r="BL82">
        <v>26.09</v>
      </c>
      <c r="BM82">
        <v>67.790000000000006</v>
      </c>
      <c r="BN82">
        <v>87.25</v>
      </c>
      <c r="BO82">
        <v>0</v>
      </c>
      <c r="BP82">
        <v>0</v>
      </c>
    </row>
    <row r="83" spans="7:68">
      <c r="G83" t="s">
        <v>125</v>
      </c>
      <c r="H83" s="115">
        <v>713.73</v>
      </c>
      <c r="I83" s="88">
        <v>166.29</v>
      </c>
      <c r="J83" s="88">
        <v>194.89000000000001</v>
      </c>
      <c r="K83" s="88">
        <v>0.97</v>
      </c>
      <c r="L83" s="88">
        <v>1.94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48.42</v>
      </c>
      <c r="X83">
        <v>2.91</v>
      </c>
      <c r="Y83">
        <v>28.71</v>
      </c>
      <c r="Z83">
        <v>3.9</v>
      </c>
      <c r="AA83">
        <v>0.97</v>
      </c>
      <c r="AB83">
        <v>0</v>
      </c>
      <c r="AC83">
        <v>0</v>
      </c>
      <c r="AD83">
        <v>0</v>
      </c>
      <c r="AE83">
        <v>216.92</v>
      </c>
      <c r="AF83">
        <v>0</v>
      </c>
      <c r="AG83">
        <v>0</v>
      </c>
      <c r="AH83">
        <v>77.47</v>
      </c>
      <c r="AI83">
        <v>0.87</v>
      </c>
      <c r="AJ83">
        <v>60.04</v>
      </c>
      <c r="AK83">
        <v>0</v>
      </c>
      <c r="AL83">
        <v>14.53</v>
      </c>
      <c r="AM83">
        <v>45.76</v>
      </c>
      <c r="AN83">
        <v>21.86</v>
      </c>
      <c r="AO83">
        <v>51.47</v>
      </c>
      <c r="AP83">
        <v>0</v>
      </c>
      <c r="AQ83">
        <v>191.37</v>
      </c>
      <c r="AR83">
        <v>1.94</v>
      </c>
      <c r="AS83">
        <v>91.03</v>
      </c>
      <c r="AT83">
        <v>0</v>
      </c>
      <c r="AU83">
        <v>0</v>
      </c>
      <c r="AV83">
        <v>0.92</v>
      </c>
      <c r="AW83">
        <v>0.4</v>
      </c>
      <c r="AX83">
        <v>0.52</v>
      </c>
      <c r="AY83">
        <v>0.94</v>
      </c>
      <c r="AZ83">
        <v>0.96</v>
      </c>
      <c r="BA83">
        <v>1.02</v>
      </c>
      <c r="BB83">
        <v>0.82</v>
      </c>
      <c r="BC83">
        <v>0.61</v>
      </c>
      <c r="BD83">
        <v>0.61</v>
      </c>
      <c r="BE83">
        <v>1.36</v>
      </c>
      <c r="BF83">
        <v>0.77</v>
      </c>
      <c r="BG83">
        <v>0.48</v>
      </c>
      <c r="BH83">
        <v>2.91</v>
      </c>
      <c r="BI83">
        <v>0.68</v>
      </c>
      <c r="BJ83">
        <v>0.57999999999999996</v>
      </c>
      <c r="BK83">
        <v>24.94</v>
      </c>
      <c r="BL83">
        <v>26.09</v>
      </c>
      <c r="BM83">
        <v>67.790000000000006</v>
      </c>
      <c r="BN83">
        <v>87.25</v>
      </c>
      <c r="BO83">
        <v>0</v>
      </c>
      <c r="BP83">
        <v>0</v>
      </c>
    </row>
    <row r="84" spans="7:68">
      <c r="G84" t="s">
        <v>126</v>
      </c>
      <c r="H84" s="115">
        <v>713.73</v>
      </c>
      <c r="I84" s="88">
        <v>166.29</v>
      </c>
      <c r="J84" s="88">
        <v>194.89000000000001</v>
      </c>
      <c r="K84" s="88">
        <v>0.97</v>
      </c>
      <c r="L84" s="88">
        <v>1.94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48.42</v>
      </c>
      <c r="X84">
        <v>2.91</v>
      </c>
      <c r="Y84">
        <v>28.71</v>
      </c>
      <c r="Z84">
        <v>3.9</v>
      </c>
      <c r="AA84">
        <v>0.97</v>
      </c>
      <c r="AB84">
        <v>0</v>
      </c>
      <c r="AC84">
        <v>0</v>
      </c>
      <c r="AD84">
        <v>0</v>
      </c>
      <c r="AE84">
        <v>216.92</v>
      </c>
      <c r="AF84">
        <v>0</v>
      </c>
      <c r="AG84">
        <v>0</v>
      </c>
      <c r="AH84">
        <v>77.47</v>
      </c>
      <c r="AI84">
        <v>0.87</v>
      </c>
      <c r="AJ84">
        <v>60.04</v>
      </c>
      <c r="AK84">
        <v>0</v>
      </c>
      <c r="AL84">
        <v>14.53</v>
      </c>
      <c r="AM84">
        <v>45.76</v>
      </c>
      <c r="AN84">
        <v>21.86</v>
      </c>
      <c r="AO84">
        <v>51.47</v>
      </c>
      <c r="AP84">
        <v>0</v>
      </c>
      <c r="AQ84">
        <v>191.37</v>
      </c>
      <c r="AR84">
        <v>1.94</v>
      </c>
      <c r="AS84">
        <v>91.03</v>
      </c>
      <c r="AT84">
        <v>0</v>
      </c>
      <c r="AU84">
        <v>0</v>
      </c>
      <c r="AV84">
        <v>0.92</v>
      </c>
      <c r="AW84">
        <v>0.4</v>
      </c>
      <c r="AX84">
        <v>0.52</v>
      </c>
      <c r="AY84">
        <v>0.94</v>
      </c>
      <c r="AZ84">
        <v>0.96</v>
      </c>
      <c r="BA84">
        <v>1.02</v>
      </c>
      <c r="BB84">
        <v>0.82</v>
      </c>
      <c r="BC84">
        <v>0.61</v>
      </c>
      <c r="BD84">
        <v>0.61</v>
      </c>
      <c r="BE84">
        <v>1.36</v>
      </c>
      <c r="BF84">
        <v>0.77</v>
      </c>
      <c r="BG84">
        <v>0.48</v>
      </c>
      <c r="BH84">
        <v>2.91</v>
      </c>
      <c r="BI84">
        <v>0.68</v>
      </c>
      <c r="BJ84">
        <v>0.57999999999999996</v>
      </c>
      <c r="BK84">
        <v>24.94</v>
      </c>
      <c r="BL84">
        <v>26.09</v>
      </c>
      <c r="BM84">
        <v>67.790000000000006</v>
      </c>
      <c r="BN84">
        <v>87.25</v>
      </c>
      <c r="BO84">
        <v>0</v>
      </c>
      <c r="BP84">
        <v>0</v>
      </c>
    </row>
    <row r="85" spans="7:68">
      <c r="G85" t="s">
        <v>127</v>
      </c>
      <c r="H85" s="115">
        <v>713.73</v>
      </c>
      <c r="I85" s="88">
        <v>166.29</v>
      </c>
      <c r="J85" s="88">
        <v>194.89000000000001</v>
      </c>
      <c r="K85" s="88">
        <v>0.97</v>
      </c>
      <c r="L85" s="88">
        <v>1.94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48.42</v>
      </c>
      <c r="X85">
        <v>2.91</v>
      </c>
      <c r="Y85">
        <v>28.71</v>
      </c>
      <c r="Z85">
        <v>3.9</v>
      </c>
      <c r="AA85">
        <v>0.97</v>
      </c>
      <c r="AB85">
        <v>0</v>
      </c>
      <c r="AC85">
        <v>0</v>
      </c>
      <c r="AD85">
        <v>0</v>
      </c>
      <c r="AE85">
        <v>216.92</v>
      </c>
      <c r="AF85">
        <v>0</v>
      </c>
      <c r="AG85">
        <v>0</v>
      </c>
      <c r="AH85">
        <v>77.47</v>
      </c>
      <c r="AI85">
        <v>0.87</v>
      </c>
      <c r="AJ85">
        <v>60.04</v>
      </c>
      <c r="AK85">
        <v>0</v>
      </c>
      <c r="AL85">
        <v>14.53</v>
      </c>
      <c r="AM85">
        <v>45.76</v>
      </c>
      <c r="AN85">
        <v>21.86</v>
      </c>
      <c r="AO85">
        <v>51.47</v>
      </c>
      <c r="AP85">
        <v>0</v>
      </c>
      <c r="AQ85">
        <v>191.37</v>
      </c>
      <c r="AR85">
        <v>1.94</v>
      </c>
      <c r="AS85">
        <v>91.03</v>
      </c>
      <c r="AT85">
        <v>0</v>
      </c>
      <c r="AU85">
        <v>0</v>
      </c>
      <c r="AV85">
        <v>0.92</v>
      </c>
      <c r="AW85">
        <v>0.4</v>
      </c>
      <c r="AX85">
        <v>0.52</v>
      </c>
      <c r="AY85">
        <v>0.94</v>
      </c>
      <c r="AZ85">
        <v>0.96</v>
      </c>
      <c r="BA85">
        <v>1.02</v>
      </c>
      <c r="BB85">
        <v>0.82</v>
      </c>
      <c r="BC85">
        <v>0.61</v>
      </c>
      <c r="BD85">
        <v>0.61</v>
      </c>
      <c r="BE85">
        <v>1.36</v>
      </c>
      <c r="BF85">
        <v>0.77</v>
      </c>
      <c r="BG85">
        <v>0.48</v>
      </c>
      <c r="BH85">
        <v>2.91</v>
      </c>
      <c r="BI85">
        <v>0.68</v>
      </c>
      <c r="BJ85">
        <v>0.57999999999999996</v>
      </c>
      <c r="BK85">
        <v>24.94</v>
      </c>
      <c r="BL85">
        <v>26.09</v>
      </c>
      <c r="BM85">
        <v>67.790000000000006</v>
      </c>
      <c r="BN85">
        <v>87.25</v>
      </c>
      <c r="BO85">
        <v>0</v>
      </c>
      <c r="BP85">
        <v>0</v>
      </c>
    </row>
    <row r="86" spans="7:68">
      <c r="G86" t="s">
        <v>128</v>
      </c>
      <c r="H86" s="115">
        <v>713.73</v>
      </c>
      <c r="I86" s="88">
        <v>166.29</v>
      </c>
      <c r="J86" s="88">
        <v>194.89000000000001</v>
      </c>
      <c r="K86" s="88">
        <v>0.97</v>
      </c>
      <c r="L86" s="88">
        <v>1.94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48.42</v>
      </c>
      <c r="X86">
        <v>2.91</v>
      </c>
      <c r="Y86">
        <v>28.71</v>
      </c>
      <c r="Z86">
        <v>3.9</v>
      </c>
      <c r="AA86">
        <v>0.97</v>
      </c>
      <c r="AB86">
        <v>0</v>
      </c>
      <c r="AC86">
        <v>0</v>
      </c>
      <c r="AD86">
        <v>0</v>
      </c>
      <c r="AE86">
        <v>216.92</v>
      </c>
      <c r="AF86">
        <v>0</v>
      </c>
      <c r="AG86">
        <v>0</v>
      </c>
      <c r="AH86">
        <v>77.47</v>
      </c>
      <c r="AI86">
        <v>0.87</v>
      </c>
      <c r="AJ86">
        <v>60.04</v>
      </c>
      <c r="AK86">
        <v>0</v>
      </c>
      <c r="AL86">
        <v>14.53</v>
      </c>
      <c r="AM86">
        <v>45.76</v>
      </c>
      <c r="AN86">
        <v>21.86</v>
      </c>
      <c r="AO86">
        <v>51.47</v>
      </c>
      <c r="AP86">
        <v>0</v>
      </c>
      <c r="AQ86">
        <v>191.37</v>
      </c>
      <c r="AR86">
        <v>1.94</v>
      </c>
      <c r="AS86">
        <v>91.03</v>
      </c>
      <c r="AT86">
        <v>0</v>
      </c>
      <c r="AU86">
        <v>0</v>
      </c>
      <c r="AV86">
        <v>0.92</v>
      </c>
      <c r="AW86">
        <v>0.4</v>
      </c>
      <c r="AX86">
        <v>0.52</v>
      </c>
      <c r="AY86">
        <v>0.94</v>
      </c>
      <c r="AZ86">
        <v>0.96</v>
      </c>
      <c r="BA86">
        <v>1.02</v>
      </c>
      <c r="BB86">
        <v>0.82</v>
      </c>
      <c r="BC86">
        <v>0.61</v>
      </c>
      <c r="BD86">
        <v>0.61</v>
      </c>
      <c r="BE86">
        <v>1.36</v>
      </c>
      <c r="BF86">
        <v>0.77</v>
      </c>
      <c r="BG86">
        <v>0.48</v>
      </c>
      <c r="BH86">
        <v>2.91</v>
      </c>
      <c r="BI86">
        <v>0.68</v>
      </c>
      <c r="BJ86">
        <v>0.57999999999999996</v>
      </c>
      <c r="BK86">
        <v>24.94</v>
      </c>
      <c r="BL86">
        <v>26.09</v>
      </c>
      <c r="BM86">
        <v>67.790000000000006</v>
      </c>
      <c r="BN86">
        <v>87.25</v>
      </c>
      <c r="BO86">
        <v>0</v>
      </c>
      <c r="BP86">
        <v>0</v>
      </c>
    </row>
    <row r="87" spans="7:68">
      <c r="G87" t="s">
        <v>129</v>
      </c>
      <c r="H87" s="115">
        <v>713.73</v>
      </c>
      <c r="I87" s="88">
        <v>198.15</v>
      </c>
      <c r="J87" s="88">
        <v>194.89000000000001</v>
      </c>
      <c r="K87" s="88">
        <v>0.97</v>
      </c>
      <c r="L87" s="88">
        <v>1.94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48.42</v>
      </c>
      <c r="X87">
        <v>2.91</v>
      </c>
      <c r="Y87">
        <v>28.71</v>
      </c>
      <c r="Z87">
        <v>3.9</v>
      </c>
      <c r="AA87">
        <v>0.97</v>
      </c>
      <c r="AB87">
        <v>0</v>
      </c>
      <c r="AC87">
        <v>0</v>
      </c>
      <c r="AD87">
        <v>0</v>
      </c>
      <c r="AE87">
        <v>216.92</v>
      </c>
      <c r="AF87">
        <v>0</v>
      </c>
      <c r="AG87">
        <v>0</v>
      </c>
      <c r="AH87">
        <v>77.47</v>
      </c>
      <c r="AI87">
        <v>0.87</v>
      </c>
      <c r="AJ87">
        <v>60.04</v>
      </c>
      <c r="AK87">
        <v>14.53</v>
      </c>
      <c r="AL87">
        <v>14.53</v>
      </c>
      <c r="AM87">
        <v>45.76</v>
      </c>
      <c r="AN87">
        <v>21.86</v>
      </c>
      <c r="AO87">
        <v>68.8</v>
      </c>
      <c r="AP87">
        <v>0</v>
      </c>
      <c r="AQ87">
        <v>191.37</v>
      </c>
      <c r="AR87">
        <v>1.94</v>
      </c>
      <c r="AS87">
        <v>91.03</v>
      </c>
      <c r="AT87">
        <v>0</v>
      </c>
      <c r="AU87">
        <v>0</v>
      </c>
      <c r="AV87">
        <v>0.92</v>
      </c>
      <c r="AW87">
        <v>0.4</v>
      </c>
      <c r="AX87">
        <v>0.52</v>
      </c>
      <c r="AY87">
        <v>0.94</v>
      </c>
      <c r="AZ87">
        <v>0.96</v>
      </c>
      <c r="BA87">
        <v>1.02</v>
      </c>
      <c r="BB87">
        <v>0.82</v>
      </c>
      <c r="BC87">
        <v>0.61</v>
      </c>
      <c r="BD87">
        <v>0.61</v>
      </c>
      <c r="BE87">
        <v>1.36</v>
      </c>
      <c r="BF87">
        <v>0.77</v>
      </c>
      <c r="BG87">
        <v>0.48</v>
      </c>
      <c r="BH87">
        <v>2.91</v>
      </c>
      <c r="BI87">
        <v>0.68</v>
      </c>
      <c r="BJ87">
        <v>0.57999999999999996</v>
      </c>
      <c r="BK87">
        <v>24.94</v>
      </c>
      <c r="BL87">
        <v>26.09</v>
      </c>
      <c r="BM87">
        <v>67.790000000000006</v>
      </c>
      <c r="BN87">
        <v>87.25</v>
      </c>
      <c r="BO87">
        <v>0</v>
      </c>
      <c r="BP87">
        <v>0</v>
      </c>
    </row>
    <row r="88" spans="7:68">
      <c r="G88" t="s">
        <v>130</v>
      </c>
      <c r="H88" s="115">
        <v>713.73</v>
      </c>
      <c r="I88" s="88">
        <v>198.15</v>
      </c>
      <c r="J88" s="88">
        <v>194.89000000000001</v>
      </c>
      <c r="K88" s="88">
        <v>0.97</v>
      </c>
      <c r="L88" s="88">
        <v>1.94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48.42</v>
      </c>
      <c r="X88">
        <v>2.91</v>
      </c>
      <c r="Y88">
        <v>28.71</v>
      </c>
      <c r="Z88">
        <v>3.9</v>
      </c>
      <c r="AA88">
        <v>0.97</v>
      </c>
      <c r="AB88">
        <v>0</v>
      </c>
      <c r="AC88">
        <v>0</v>
      </c>
      <c r="AD88">
        <v>0</v>
      </c>
      <c r="AE88">
        <v>216.92</v>
      </c>
      <c r="AF88">
        <v>0</v>
      </c>
      <c r="AG88">
        <v>0</v>
      </c>
      <c r="AH88">
        <v>77.47</v>
      </c>
      <c r="AI88">
        <v>0.87</v>
      </c>
      <c r="AJ88">
        <v>60.04</v>
      </c>
      <c r="AK88">
        <v>14.53</v>
      </c>
      <c r="AL88">
        <v>14.53</v>
      </c>
      <c r="AM88">
        <v>45.76</v>
      </c>
      <c r="AN88">
        <v>21.86</v>
      </c>
      <c r="AO88">
        <v>68.8</v>
      </c>
      <c r="AP88">
        <v>0</v>
      </c>
      <c r="AQ88">
        <v>191.37</v>
      </c>
      <c r="AR88">
        <v>1.94</v>
      </c>
      <c r="AS88">
        <v>91.03</v>
      </c>
      <c r="AT88">
        <v>0</v>
      </c>
      <c r="AU88">
        <v>0</v>
      </c>
      <c r="AV88">
        <v>0.92</v>
      </c>
      <c r="AW88">
        <v>0.4</v>
      </c>
      <c r="AX88">
        <v>0.52</v>
      </c>
      <c r="AY88">
        <v>0.94</v>
      </c>
      <c r="AZ88">
        <v>0.96</v>
      </c>
      <c r="BA88">
        <v>1.02</v>
      </c>
      <c r="BB88">
        <v>0.82</v>
      </c>
      <c r="BC88">
        <v>0.61</v>
      </c>
      <c r="BD88">
        <v>0.61</v>
      </c>
      <c r="BE88">
        <v>1.36</v>
      </c>
      <c r="BF88">
        <v>0.77</v>
      </c>
      <c r="BG88">
        <v>0.48</v>
      </c>
      <c r="BH88">
        <v>2.91</v>
      </c>
      <c r="BI88">
        <v>0.68</v>
      </c>
      <c r="BJ88">
        <v>0.57999999999999996</v>
      </c>
      <c r="BK88">
        <v>24.94</v>
      </c>
      <c r="BL88">
        <v>26.09</v>
      </c>
      <c r="BM88">
        <v>67.790000000000006</v>
      </c>
      <c r="BN88">
        <v>87.25</v>
      </c>
      <c r="BO88">
        <v>0</v>
      </c>
      <c r="BP88">
        <v>0</v>
      </c>
    </row>
    <row r="89" spans="7:68">
      <c r="G89" t="s">
        <v>131</v>
      </c>
      <c r="H89" s="115">
        <v>713.73</v>
      </c>
      <c r="I89" s="88">
        <v>198.15</v>
      </c>
      <c r="J89" s="88">
        <v>194.89000000000001</v>
      </c>
      <c r="K89" s="88">
        <v>0.97</v>
      </c>
      <c r="L89" s="88">
        <v>1.94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48.42</v>
      </c>
      <c r="X89">
        <v>2.91</v>
      </c>
      <c r="Y89">
        <v>28.71</v>
      </c>
      <c r="Z89">
        <v>3.9</v>
      </c>
      <c r="AA89">
        <v>0.97</v>
      </c>
      <c r="AB89">
        <v>0</v>
      </c>
      <c r="AC89">
        <v>0</v>
      </c>
      <c r="AD89">
        <v>0</v>
      </c>
      <c r="AE89">
        <v>216.92</v>
      </c>
      <c r="AF89">
        <v>0</v>
      </c>
      <c r="AG89">
        <v>0</v>
      </c>
      <c r="AH89">
        <v>77.47</v>
      </c>
      <c r="AI89">
        <v>0.87</v>
      </c>
      <c r="AJ89">
        <v>60.04</v>
      </c>
      <c r="AK89">
        <v>14.53</v>
      </c>
      <c r="AL89">
        <v>14.53</v>
      </c>
      <c r="AM89">
        <v>45.76</v>
      </c>
      <c r="AN89">
        <v>21.86</v>
      </c>
      <c r="AO89">
        <v>68.8</v>
      </c>
      <c r="AP89">
        <v>0</v>
      </c>
      <c r="AQ89">
        <v>191.37</v>
      </c>
      <c r="AR89">
        <v>1.94</v>
      </c>
      <c r="AS89">
        <v>91.03</v>
      </c>
      <c r="AT89">
        <v>0</v>
      </c>
      <c r="AU89">
        <v>0</v>
      </c>
      <c r="AV89">
        <v>0.92</v>
      </c>
      <c r="AW89">
        <v>0.4</v>
      </c>
      <c r="AX89">
        <v>0.52</v>
      </c>
      <c r="AY89">
        <v>0.94</v>
      </c>
      <c r="AZ89">
        <v>0.96</v>
      </c>
      <c r="BA89">
        <v>1.02</v>
      </c>
      <c r="BB89">
        <v>0.82</v>
      </c>
      <c r="BC89">
        <v>0.61</v>
      </c>
      <c r="BD89">
        <v>0.61</v>
      </c>
      <c r="BE89">
        <v>1.36</v>
      </c>
      <c r="BF89">
        <v>0.77</v>
      </c>
      <c r="BG89">
        <v>0.48</v>
      </c>
      <c r="BH89">
        <v>2.91</v>
      </c>
      <c r="BI89">
        <v>0.68</v>
      </c>
      <c r="BJ89">
        <v>0.57999999999999996</v>
      </c>
      <c r="BK89">
        <v>24.94</v>
      </c>
      <c r="BL89">
        <v>26.09</v>
      </c>
      <c r="BM89">
        <v>67.790000000000006</v>
      </c>
      <c r="BN89">
        <v>87.25</v>
      </c>
      <c r="BO89">
        <v>0</v>
      </c>
      <c r="BP89">
        <v>0</v>
      </c>
    </row>
    <row r="90" spans="7:68">
      <c r="G90" t="s">
        <v>132</v>
      </c>
      <c r="H90" s="115">
        <v>713.73</v>
      </c>
      <c r="I90" s="88">
        <v>198.15</v>
      </c>
      <c r="J90" s="88">
        <v>194.89000000000001</v>
      </c>
      <c r="K90" s="88">
        <v>0.97</v>
      </c>
      <c r="L90" s="88">
        <v>1.94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48.42</v>
      </c>
      <c r="X90">
        <v>2.91</v>
      </c>
      <c r="Y90">
        <v>28.71</v>
      </c>
      <c r="Z90">
        <v>3.9</v>
      </c>
      <c r="AA90">
        <v>0.97</v>
      </c>
      <c r="AB90">
        <v>0</v>
      </c>
      <c r="AC90">
        <v>0</v>
      </c>
      <c r="AD90">
        <v>0</v>
      </c>
      <c r="AE90">
        <v>216.92</v>
      </c>
      <c r="AF90">
        <v>0</v>
      </c>
      <c r="AG90">
        <v>0</v>
      </c>
      <c r="AH90">
        <v>77.47</v>
      </c>
      <c r="AI90">
        <v>0.87</v>
      </c>
      <c r="AJ90">
        <v>60.04</v>
      </c>
      <c r="AK90">
        <v>14.53</v>
      </c>
      <c r="AL90">
        <v>14.53</v>
      </c>
      <c r="AM90">
        <v>45.76</v>
      </c>
      <c r="AN90">
        <v>21.86</v>
      </c>
      <c r="AO90">
        <v>68.8</v>
      </c>
      <c r="AP90">
        <v>0</v>
      </c>
      <c r="AQ90">
        <v>191.37</v>
      </c>
      <c r="AR90">
        <v>1.94</v>
      </c>
      <c r="AS90">
        <v>91.03</v>
      </c>
      <c r="AT90">
        <v>0</v>
      </c>
      <c r="AU90">
        <v>0</v>
      </c>
      <c r="AV90">
        <v>0.92</v>
      </c>
      <c r="AW90">
        <v>0.4</v>
      </c>
      <c r="AX90">
        <v>0.52</v>
      </c>
      <c r="AY90">
        <v>0.94</v>
      </c>
      <c r="AZ90">
        <v>0.96</v>
      </c>
      <c r="BA90">
        <v>1.02</v>
      </c>
      <c r="BB90">
        <v>0.82</v>
      </c>
      <c r="BC90">
        <v>0.61</v>
      </c>
      <c r="BD90">
        <v>0.61</v>
      </c>
      <c r="BE90">
        <v>1.36</v>
      </c>
      <c r="BF90">
        <v>0.77</v>
      </c>
      <c r="BG90">
        <v>0.48</v>
      </c>
      <c r="BH90">
        <v>2.91</v>
      </c>
      <c r="BI90">
        <v>0.68</v>
      </c>
      <c r="BJ90">
        <v>0.57999999999999996</v>
      </c>
      <c r="BK90">
        <v>24.94</v>
      </c>
      <c r="BL90">
        <v>26.09</v>
      </c>
      <c r="BM90">
        <v>67.790000000000006</v>
      </c>
      <c r="BN90">
        <v>87.25</v>
      </c>
      <c r="BO90">
        <v>0</v>
      </c>
      <c r="BP90">
        <v>0</v>
      </c>
    </row>
    <row r="91" spans="7:68">
      <c r="G91" t="s">
        <v>133</v>
      </c>
      <c r="H91" s="115">
        <v>877.85</v>
      </c>
      <c r="I91" s="88">
        <v>252.86000000000004</v>
      </c>
      <c r="J91" s="88">
        <v>194.89000000000001</v>
      </c>
      <c r="K91" s="88">
        <v>0.97</v>
      </c>
      <c r="L91" s="88">
        <v>1.94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48.42</v>
      </c>
      <c r="X91">
        <v>2.91</v>
      </c>
      <c r="Y91">
        <v>28.71</v>
      </c>
      <c r="Z91">
        <v>3.9</v>
      </c>
      <c r="AA91">
        <v>0.97</v>
      </c>
      <c r="AB91">
        <v>0</v>
      </c>
      <c r="AC91">
        <v>69.72</v>
      </c>
      <c r="AD91">
        <v>94.42</v>
      </c>
      <c r="AE91">
        <v>216.92</v>
      </c>
      <c r="AF91">
        <v>31.47</v>
      </c>
      <c r="AG91">
        <v>23.24</v>
      </c>
      <c r="AH91">
        <v>77.47</v>
      </c>
      <c r="AI91">
        <v>0.85</v>
      </c>
      <c r="AJ91">
        <v>60.04</v>
      </c>
      <c r="AK91">
        <v>14.53</v>
      </c>
      <c r="AL91">
        <v>14.53</v>
      </c>
      <c r="AM91">
        <v>45.76</v>
      </c>
      <c r="AN91">
        <v>21.86</v>
      </c>
      <c r="AO91">
        <v>68.8</v>
      </c>
      <c r="AP91">
        <v>0</v>
      </c>
      <c r="AQ91">
        <v>191.37</v>
      </c>
      <c r="AR91">
        <v>1.94</v>
      </c>
      <c r="AS91">
        <v>91.03</v>
      </c>
      <c r="AT91">
        <v>0</v>
      </c>
      <c r="AU91">
        <v>0</v>
      </c>
      <c r="AV91">
        <v>0.92</v>
      </c>
      <c r="AW91">
        <v>0.4</v>
      </c>
      <c r="AX91">
        <v>0.52</v>
      </c>
      <c r="AY91">
        <v>0.94</v>
      </c>
      <c r="AZ91">
        <v>0.96</v>
      </c>
      <c r="BA91">
        <v>1.02</v>
      </c>
      <c r="BB91">
        <v>0.82</v>
      </c>
      <c r="BC91">
        <v>0.61</v>
      </c>
      <c r="BD91">
        <v>0.61</v>
      </c>
      <c r="BE91">
        <v>1.36</v>
      </c>
      <c r="BF91">
        <v>0.77</v>
      </c>
      <c r="BG91">
        <v>0.48</v>
      </c>
      <c r="BH91">
        <v>2.91</v>
      </c>
      <c r="BI91">
        <v>0.68</v>
      </c>
      <c r="BJ91">
        <v>0.57999999999999996</v>
      </c>
      <c r="BK91">
        <v>24.94</v>
      </c>
      <c r="BL91">
        <v>26.09</v>
      </c>
      <c r="BM91">
        <v>67.790000000000006</v>
      </c>
      <c r="BN91">
        <v>87.25</v>
      </c>
      <c r="BO91">
        <v>0</v>
      </c>
      <c r="BP91">
        <v>0</v>
      </c>
    </row>
    <row r="92" spans="7:68">
      <c r="G92" t="s">
        <v>134</v>
      </c>
      <c r="H92" s="115">
        <v>877.85</v>
      </c>
      <c r="I92" s="88">
        <v>252.86000000000004</v>
      </c>
      <c r="J92" s="88">
        <v>194.89000000000001</v>
      </c>
      <c r="K92" s="88">
        <v>0.97</v>
      </c>
      <c r="L92" s="88">
        <v>1.94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48.42</v>
      </c>
      <c r="X92">
        <v>2.91</v>
      </c>
      <c r="Y92">
        <v>28.71</v>
      </c>
      <c r="Z92">
        <v>3.9</v>
      </c>
      <c r="AA92">
        <v>0.97</v>
      </c>
      <c r="AB92">
        <v>0</v>
      </c>
      <c r="AC92">
        <v>69.72</v>
      </c>
      <c r="AD92">
        <v>94.42</v>
      </c>
      <c r="AE92">
        <v>216.92</v>
      </c>
      <c r="AF92">
        <v>31.47</v>
      </c>
      <c r="AG92">
        <v>23.24</v>
      </c>
      <c r="AH92">
        <v>77.47</v>
      </c>
      <c r="AI92">
        <v>0.85</v>
      </c>
      <c r="AJ92">
        <v>60.04</v>
      </c>
      <c r="AK92">
        <v>14.53</v>
      </c>
      <c r="AL92">
        <v>14.53</v>
      </c>
      <c r="AM92">
        <v>45.76</v>
      </c>
      <c r="AN92">
        <v>21.86</v>
      </c>
      <c r="AO92">
        <v>68.8</v>
      </c>
      <c r="AP92">
        <v>0</v>
      </c>
      <c r="AQ92">
        <v>191.37</v>
      </c>
      <c r="AR92">
        <v>1.94</v>
      </c>
      <c r="AS92">
        <v>91.03</v>
      </c>
      <c r="AT92">
        <v>0</v>
      </c>
      <c r="AU92">
        <v>0</v>
      </c>
      <c r="AV92">
        <v>0.92</v>
      </c>
      <c r="AW92">
        <v>0.4</v>
      </c>
      <c r="AX92">
        <v>0.52</v>
      </c>
      <c r="AY92">
        <v>0.94</v>
      </c>
      <c r="AZ92">
        <v>0.96</v>
      </c>
      <c r="BA92">
        <v>1.02</v>
      </c>
      <c r="BB92">
        <v>0.82</v>
      </c>
      <c r="BC92">
        <v>0.61</v>
      </c>
      <c r="BD92">
        <v>0.61</v>
      </c>
      <c r="BE92">
        <v>1.36</v>
      </c>
      <c r="BF92">
        <v>0.77</v>
      </c>
      <c r="BG92">
        <v>0.48</v>
      </c>
      <c r="BH92">
        <v>2.91</v>
      </c>
      <c r="BI92">
        <v>0.68</v>
      </c>
      <c r="BJ92">
        <v>0.57999999999999996</v>
      </c>
      <c r="BK92">
        <v>24.94</v>
      </c>
      <c r="BL92">
        <v>26.09</v>
      </c>
      <c r="BM92">
        <v>67.790000000000006</v>
      </c>
      <c r="BN92">
        <v>87.25</v>
      </c>
      <c r="BO92">
        <v>0</v>
      </c>
      <c r="BP92">
        <v>0</v>
      </c>
    </row>
    <row r="93" spans="7:68">
      <c r="G93" t="s">
        <v>135</v>
      </c>
      <c r="H93" s="115">
        <v>877.85</v>
      </c>
      <c r="I93" s="88">
        <v>252.86000000000004</v>
      </c>
      <c r="J93" s="88">
        <v>194.89000000000001</v>
      </c>
      <c r="K93" s="88">
        <v>0.97</v>
      </c>
      <c r="L93" s="88">
        <v>1.94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48.42</v>
      </c>
      <c r="X93">
        <v>2.91</v>
      </c>
      <c r="Y93">
        <v>28.71</v>
      </c>
      <c r="Z93">
        <v>3.9</v>
      </c>
      <c r="AA93">
        <v>0.97</v>
      </c>
      <c r="AB93">
        <v>0</v>
      </c>
      <c r="AC93">
        <v>69.72</v>
      </c>
      <c r="AD93">
        <v>94.42</v>
      </c>
      <c r="AE93">
        <v>216.92</v>
      </c>
      <c r="AF93">
        <v>31.47</v>
      </c>
      <c r="AG93">
        <v>23.24</v>
      </c>
      <c r="AH93">
        <v>77.47</v>
      </c>
      <c r="AI93">
        <v>0.85</v>
      </c>
      <c r="AJ93">
        <v>60.04</v>
      </c>
      <c r="AK93">
        <v>14.53</v>
      </c>
      <c r="AL93">
        <v>14.53</v>
      </c>
      <c r="AM93">
        <v>45.76</v>
      </c>
      <c r="AN93">
        <v>21.86</v>
      </c>
      <c r="AO93">
        <v>68.8</v>
      </c>
      <c r="AP93">
        <v>0</v>
      </c>
      <c r="AQ93">
        <v>191.37</v>
      </c>
      <c r="AR93">
        <v>1.94</v>
      </c>
      <c r="AS93">
        <v>91.03</v>
      </c>
      <c r="AT93">
        <v>0</v>
      </c>
      <c r="AU93">
        <v>0</v>
      </c>
      <c r="AV93">
        <v>0.92</v>
      </c>
      <c r="AW93">
        <v>0.4</v>
      </c>
      <c r="AX93">
        <v>0.52</v>
      </c>
      <c r="AY93">
        <v>0.94</v>
      </c>
      <c r="AZ93">
        <v>0.96</v>
      </c>
      <c r="BA93">
        <v>1.02</v>
      </c>
      <c r="BB93">
        <v>0.82</v>
      </c>
      <c r="BC93">
        <v>0.61</v>
      </c>
      <c r="BD93">
        <v>0.61</v>
      </c>
      <c r="BE93">
        <v>1.36</v>
      </c>
      <c r="BF93">
        <v>0.77</v>
      </c>
      <c r="BG93">
        <v>0.48</v>
      </c>
      <c r="BH93">
        <v>2.91</v>
      </c>
      <c r="BI93">
        <v>0.68</v>
      </c>
      <c r="BJ93">
        <v>0.57999999999999996</v>
      </c>
      <c r="BK93">
        <v>24.94</v>
      </c>
      <c r="BL93">
        <v>26.09</v>
      </c>
      <c r="BM93">
        <v>67.790000000000006</v>
      </c>
      <c r="BN93">
        <v>87.25</v>
      </c>
      <c r="BO93">
        <v>0</v>
      </c>
      <c r="BP93">
        <v>0</v>
      </c>
    </row>
    <row r="94" spans="7:68">
      <c r="G94" t="s">
        <v>136</v>
      </c>
      <c r="H94" s="115">
        <v>877.85</v>
      </c>
      <c r="I94" s="88">
        <v>252.86000000000004</v>
      </c>
      <c r="J94" s="88">
        <v>194.89000000000001</v>
      </c>
      <c r="K94" s="88">
        <v>0.97</v>
      </c>
      <c r="L94" s="88">
        <v>1.94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48.42</v>
      </c>
      <c r="X94">
        <v>2.91</v>
      </c>
      <c r="Y94">
        <v>28.71</v>
      </c>
      <c r="Z94">
        <v>3.9</v>
      </c>
      <c r="AA94">
        <v>0.97</v>
      </c>
      <c r="AB94">
        <v>0</v>
      </c>
      <c r="AC94">
        <v>69.72</v>
      </c>
      <c r="AD94">
        <v>94.42</v>
      </c>
      <c r="AE94">
        <v>216.92</v>
      </c>
      <c r="AF94">
        <v>31.47</v>
      </c>
      <c r="AG94">
        <v>23.24</v>
      </c>
      <c r="AH94">
        <v>77.47</v>
      </c>
      <c r="AI94">
        <v>0.85</v>
      </c>
      <c r="AJ94">
        <v>60.04</v>
      </c>
      <c r="AK94">
        <v>14.53</v>
      </c>
      <c r="AL94">
        <v>14.53</v>
      </c>
      <c r="AM94">
        <v>45.76</v>
      </c>
      <c r="AN94">
        <v>21.86</v>
      </c>
      <c r="AO94">
        <v>68.8</v>
      </c>
      <c r="AP94">
        <v>0</v>
      </c>
      <c r="AQ94">
        <v>191.37</v>
      </c>
      <c r="AR94">
        <v>1.94</v>
      </c>
      <c r="AS94">
        <v>91.03</v>
      </c>
      <c r="AT94">
        <v>0</v>
      </c>
      <c r="AU94">
        <v>0</v>
      </c>
      <c r="AV94">
        <v>0.92</v>
      </c>
      <c r="AW94">
        <v>0.4</v>
      </c>
      <c r="AX94">
        <v>0.52</v>
      </c>
      <c r="AY94">
        <v>0.94</v>
      </c>
      <c r="AZ94">
        <v>0.96</v>
      </c>
      <c r="BA94">
        <v>1.02</v>
      </c>
      <c r="BB94">
        <v>0.82</v>
      </c>
      <c r="BC94">
        <v>0.61</v>
      </c>
      <c r="BD94">
        <v>0.61</v>
      </c>
      <c r="BE94">
        <v>1.36</v>
      </c>
      <c r="BF94">
        <v>0.77</v>
      </c>
      <c r="BG94">
        <v>0.48</v>
      </c>
      <c r="BH94">
        <v>2.91</v>
      </c>
      <c r="BI94">
        <v>0.68</v>
      </c>
      <c r="BJ94">
        <v>0.57999999999999996</v>
      </c>
      <c r="BK94">
        <v>24.94</v>
      </c>
      <c r="BL94">
        <v>26.09</v>
      </c>
      <c r="BM94">
        <v>67.790000000000006</v>
      </c>
      <c r="BN94">
        <v>87.25</v>
      </c>
      <c r="BO94">
        <v>0</v>
      </c>
      <c r="BP94">
        <v>0</v>
      </c>
    </row>
    <row r="95" spans="7:68">
      <c r="G95" t="s">
        <v>137</v>
      </c>
      <c r="H95" s="115">
        <v>829.38</v>
      </c>
      <c r="I95" s="88">
        <v>252.83000000000004</v>
      </c>
      <c r="J95" s="88">
        <v>194.89000000000001</v>
      </c>
      <c r="K95" s="88">
        <v>0.97</v>
      </c>
      <c r="L95" s="88">
        <v>1.94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2.91</v>
      </c>
      <c r="Y95">
        <v>28.71</v>
      </c>
      <c r="Z95">
        <v>3.9</v>
      </c>
      <c r="AA95">
        <v>0.97</v>
      </c>
      <c r="AB95">
        <v>0</v>
      </c>
      <c r="AC95">
        <v>69.72</v>
      </c>
      <c r="AD95">
        <v>94.42</v>
      </c>
      <c r="AE95">
        <v>216.92</v>
      </c>
      <c r="AF95">
        <v>31.47</v>
      </c>
      <c r="AG95">
        <v>23.24</v>
      </c>
      <c r="AH95">
        <v>77.47</v>
      </c>
      <c r="AI95">
        <v>0.8</v>
      </c>
      <c r="AJ95">
        <v>60.04</v>
      </c>
      <c r="AK95">
        <v>14.53</v>
      </c>
      <c r="AL95">
        <v>14.53</v>
      </c>
      <c r="AM95">
        <v>45.76</v>
      </c>
      <c r="AN95">
        <v>21.86</v>
      </c>
      <c r="AO95">
        <v>68.8</v>
      </c>
      <c r="AP95">
        <v>0</v>
      </c>
      <c r="AQ95">
        <v>191.37</v>
      </c>
      <c r="AR95">
        <v>1.94</v>
      </c>
      <c r="AS95">
        <v>91.03</v>
      </c>
      <c r="AT95">
        <v>0</v>
      </c>
      <c r="AU95">
        <v>0</v>
      </c>
      <c r="AV95">
        <v>0.92</v>
      </c>
      <c r="AW95">
        <v>0.4</v>
      </c>
      <c r="AX95">
        <v>0.52</v>
      </c>
      <c r="AY95">
        <v>0.94</v>
      </c>
      <c r="AZ95">
        <v>0.93</v>
      </c>
      <c r="BA95">
        <v>1.02</v>
      </c>
      <c r="BB95">
        <v>0.82</v>
      </c>
      <c r="BC95">
        <v>0.61</v>
      </c>
      <c r="BD95">
        <v>0.61</v>
      </c>
      <c r="BE95">
        <v>1.36</v>
      </c>
      <c r="BF95">
        <v>0.77</v>
      </c>
      <c r="BG95">
        <v>0.48</v>
      </c>
      <c r="BH95">
        <v>2.91</v>
      </c>
      <c r="BI95">
        <v>0.68</v>
      </c>
      <c r="BJ95">
        <v>0.57999999999999996</v>
      </c>
      <c r="BK95">
        <v>24.94</v>
      </c>
      <c r="BL95">
        <v>26.09</v>
      </c>
      <c r="BM95">
        <v>67.790000000000006</v>
      </c>
      <c r="BN95">
        <v>87.25</v>
      </c>
      <c r="BO95">
        <v>0</v>
      </c>
      <c r="BP95">
        <v>0</v>
      </c>
    </row>
    <row r="96" spans="7:68">
      <c r="G96" t="s">
        <v>138</v>
      </c>
      <c r="H96" s="115">
        <v>829.38</v>
      </c>
      <c r="I96" s="88">
        <v>252.83000000000004</v>
      </c>
      <c r="J96" s="88">
        <v>194.89000000000001</v>
      </c>
      <c r="K96" s="88">
        <v>0.97</v>
      </c>
      <c r="L96" s="88">
        <v>1.94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2.91</v>
      </c>
      <c r="Y96">
        <v>28.71</v>
      </c>
      <c r="Z96">
        <v>3.9</v>
      </c>
      <c r="AA96">
        <v>0.97</v>
      </c>
      <c r="AB96">
        <v>0</v>
      </c>
      <c r="AC96">
        <v>69.72</v>
      </c>
      <c r="AD96">
        <v>94.42</v>
      </c>
      <c r="AE96">
        <v>216.92</v>
      </c>
      <c r="AF96">
        <v>31.47</v>
      </c>
      <c r="AG96">
        <v>23.24</v>
      </c>
      <c r="AH96">
        <v>77.47</v>
      </c>
      <c r="AI96">
        <v>0.8</v>
      </c>
      <c r="AJ96">
        <v>60.04</v>
      </c>
      <c r="AK96">
        <v>14.53</v>
      </c>
      <c r="AL96">
        <v>14.53</v>
      </c>
      <c r="AM96">
        <v>45.76</v>
      </c>
      <c r="AN96">
        <v>21.86</v>
      </c>
      <c r="AO96">
        <v>68.8</v>
      </c>
      <c r="AP96">
        <v>0</v>
      </c>
      <c r="AQ96">
        <v>191.37</v>
      </c>
      <c r="AR96">
        <v>1.94</v>
      </c>
      <c r="AS96">
        <v>91.03</v>
      </c>
      <c r="AT96">
        <v>0</v>
      </c>
      <c r="AU96">
        <v>0</v>
      </c>
      <c r="AV96">
        <v>0.92</v>
      </c>
      <c r="AW96">
        <v>0.4</v>
      </c>
      <c r="AX96">
        <v>0.52</v>
      </c>
      <c r="AY96">
        <v>0.94</v>
      </c>
      <c r="AZ96">
        <v>0.93</v>
      </c>
      <c r="BA96">
        <v>1.02</v>
      </c>
      <c r="BB96">
        <v>0.82</v>
      </c>
      <c r="BC96">
        <v>0.61</v>
      </c>
      <c r="BD96">
        <v>0.61</v>
      </c>
      <c r="BE96">
        <v>1.36</v>
      </c>
      <c r="BF96">
        <v>0.77</v>
      </c>
      <c r="BG96">
        <v>0.48</v>
      </c>
      <c r="BH96">
        <v>2.91</v>
      </c>
      <c r="BI96">
        <v>0.68</v>
      </c>
      <c r="BJ96">
        <v>0.57999999999999996</v>
      </c>
      <c r="BK96">
        <v>24.94</v>
      </c>
      <c r="BL96">
        <v>26.09</v>
      </c>
      <c r="BM96">
        <v>67.790000000000006</v>
      </c>
      <c r="BN96">
        <v>87.25</v>
      </c>
      <c r="BO96">
        <v>0</v>
      </c>
      <c r="BP96">
        <v>0</v>
      </c>
    </row>
    <row r="97" spans="1:133">
      <c r="G97" t="s">
        <v>139</v>
      </c>
      <c r="H97" s="115">
        <v>829.38</v>
      </c>
      <c r="I97" s="88">
        <v>252.83000000000004</v>
      </c>
      <c r="J97" s="88">
        <v>194.89000000000001</v>
      </c>
      <c r="K97" s="88">
        <v>0.97</v>
      </c>
      <c r="L97" s="88">
        <v>1.94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2.91</v>
      </c>
      <c r="Y97">
        <v>28.71</v>
      </c>
      <c r="Z97">
        <v>3.9</v>
      </c>
      <c r="AA97">
        <v>0.97</v>
      </c>
      <c r="AB97">
        <v>0</v>
      </c>
      <c r="AC97">
        <v>69.72</v>
      </c>
      <c r="AD97">
        <v>94.42</v>
      </c>
      <c r="AE97">
        <v>216.92</v>
      </c>
      <c r="AF97">
        <v>31.47</v>
      </c>
      <c r="AG97">
        <v>23.24</v>
      </c>
      <c r="AH97">
        <v>77.47</v>
      </c>
      <c r="AI97">
        <v>0.8</v>
      </c>
      <c r="AJ97">
        <v>60.04</v>
      </c>
      <c r="AK97">
        <v>14.53</v>
      </c>
      <c r="AL97">
        <v>14.53</v>
      </c>
      <c r="AM97">
        <v>45.76</v>
      </c>
      <c r="AN97">
        <v>21.86</v>
      </c>
      <c r="AO97">
        <v>68.8</v>
      </c>
      <c r="AP97">
        <v>0</v>
      </c>
      <c r="AQ97">
        <v>191.37</v>
      </c>
      <c r="AR97">
        <v>1.94</v>
      </c>
      <c r="AS97">
        <v>91.03</v>
      </c>
      <c r="AT97">
        <v>0</v>
      </c>
      <c r="AU97">
        <v>0</v>
      </c>
      <c r="AV97">
        <v>0.92</v>
      </c>
      <c r="AW97">
        <v>0.4</v>
      </c>
      <c r="AX97">
        <v>0.52</v>
      </c>
      <c r="AY97">
        <v>0.94</v>
      </c>
      <c r="AZ97">
        <v>0.93</v>
      </c>
      <c r="BA97">
        <v>1.02</v>
      </c>
      <c r="BB97">
        <v>0.82</v>
      </c>
      <c r="BC97">
        <v>0.61</v>
      </c>
      <c r="BD97">
        <v>0.61</v>
      </c>
      <c r="BE97">
        <v>1.36</v>
      </c>
      <c r="BF97">
        <v>0.77</v>
      </c>
      <c r="BG97">
        <v>0.48</v>
      </c>
      <c r="BH97">
        <v>2.91</v>
      </c>
      <c r="BI97">
        <v>0.68</v>
      </c>
      <c r="BJ97">
        <v>0.57999999999999996</v>
      </c>
      <c r="BK97">
        <v>24.94</v>
      </c>
      <c r="BL97">
        <v>26.09</v>
      </c>
      <c r="BM97">
        <v>67.790000000000006</v>
      </c>
      <c r="BN97">
        <v>87.25</v>
      </c>
      <c r="BO97">
        <v>0</v>
      </c>
      <c r="BP97">
        <v>0</v>
      </c>
    </row>
    <row r="98" spans="1:133">
      <c r="G98" t="s">
        <v>140</v>
      </c>
      <c r="H98" s="115">
        <v>829.38</v>
      </c>
      <c r="I98" s="88">
        <v>252.83000000000004</v>
      </c>
      <c r="J98" s="88">
        <v>194.89000000000001</v>
      </c>
      <c r="K98" s="88">
        <v>0.97</v>
      </c>
      <c r="L98" s="88">
        <v>1.94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2.91</v>
      </c>
      <c r="Y98">
        <v>28.71</v>
      </c>
      <c r="Z98">
        <v>3.9</v>
      </c>
      <c r="AA98">
        <v>0.97</v>
      </c>
      <c r="AB98">
        <v>0</v>
      </c>
      <c r="AC98">
        <v>69.72</v>
      </c>
      <c r="AD98">
        <v>94.42</v>
      </c>
      <c r="AE98">
        <v>216.92</v>
      </c>
      <c r="AF98">
        <v>31.47</v>
      </c>
      <c r="AG98">
        <v>23.24</v>
      </c>
      <c r="AH98">
        <v>77.47</v>
      </c>
      <c r="AI98">
        <v>0.8</v>
      </c>
      <c r="AJ98">
        <v>60.04</v>
      </c>
      <c r="AK98">
        <v>14.53</v>
      </c>
      <c r="AL98">
        <v>14.53</v>
      </c>
      <c r="AM98">
        <v>45.76</v>
      </c>
      <c r="AN98">
        <v>21.86</v>
      </c>
      <c r="AO98">
        <v>68.8</v>
      </c>
      <c r="AP98">
        <v>0</v>
      </c>
      <c r="AQ98">
        <v>191.37</v>
      </c>
      <c r="AR98">
        <v>1.94</v>
      </c>
      <c r="AS98">
        <v>91.03</v>
      </c>
      <c r="AT98">
        <v>0</v>
      </c>
      <c r="AU98">
        <v>0</v>
      </c>
      <c r="AV98">
        <v>0.92</v>
      </c>
      <c r="AW98">
        <v>0.4</v>
      </c>
      <c r="AX98">
        <v>0.52</v>
      </c>
      <c r="AY98">
        <v>0.94</v>
      </c>
      <c r="AZ98">
        <v>0.93</v>
      </c>
      <c r="BA98">
        <v>1.02</v>
      </c>
      <c r="BB98">
        <v>0.82</v>
      </c>
      <c r="BC98">
        <v>0.61</v>
      </c>
      <c r="BD98">
        <v>0.61</v>
      </c>
      <c r="BE98">
        <v>1.36</v>
      </c>
      <c r="BF98">
        <v>0.77</v>
      </c>
      <c r="BG98">
        <v>0.48</v>
      </c>
      <c r="BH98">
        <v>2.91</v>
      </c>
      <c r="BI98">
        <v>0.68</v>
      </c>
      <c r="BJ98">
        <v>0.57999999999999996</v>
      </c>
      <c r="BK98">
        <v>24.94</v>
      </c>
      <c r="BL98">
        <v>26.09</v>
      </c>
      <c r="BM98">
        <v>67.790000000000006</v>
      </c>
      <c r="BN98">
        <v>87.25</v>
      </c>
      <c r="BO98">
        <v>0</v>
      </c>
      <c r="BP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14.634522499999997</v>
      </c>
      <c r="I99" s="111">
        <f t="shared" ref="I99:BU99" si="1">SUM(I3:I98)/4000</f>
        <v>4.8927200000000086</v>
      </c>
      <c r="J99" s="111">
        <f t="shared" si="1"/>
        <v>4.6743099999999984</v>
      </c>
      <c r="K99" s="111">
        <f t="shared" si="1"/>
        <v>0.45906000000000052</v>
      </c>
      <c r="L99" s="111">
        <f t="shared" si="1"/>
        <v>6.6899999999999959E-2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0.19367999999999999</v>
      </c>
      <c r="X99">
        <f t="shared" si="1"/>
        <v>6.9839999999999985E-2</v>
      </c>
      <c r="Y99">
        <f t="shared" si="1"/>
        <v>0.68904000000000065</v>
      </c>
      <c r="Z99">
        <f t="shared" si="1"/>
        <v>6.4080000000000054E-2</v>
      </c>
      <c r="AA99">
        <f t="shared" si="1"/>
        <v>2.3279999999999981E-2</v>
      </c>
      <c r="AB99">
        <f t="shared" si="1"/>
        <v>0.49384999999999946</v>
      </c>
      <c r="AC99">
        <f t="shared" si="1"/>
        <v>0.55776000000000003</v>
      </c>
      <c r="AD99">
        <f t="shared" si="1"/>
        <v>0.75536000000000036</v>
      </c>
      <c r="AE99">
        <f t="shared" si="1"/>
        <v>5.206079999999992</v>
      </c>
      <c r="AF99">
        <f t="shared" si="1"/>
        <v>0.25176000000000015</v>
      </c>
      <c r="AG99">
        <f t="shared" si="1"/>
        <v>0.18592000000000006</v>
      </c>
      <c r="AH99">
        <f t="shared" si="1"/>
        <v>1.8592800000000016</v>
      </c>
      <c r="AI99">
        <f t="shared" si="1"/>
        <v>1.9369999999999991E-2</v>
      </c>
      <c r="AJ99">
        <f t="shared" si="1"/>
        <v>0.54035999999999984</v>
      </c>
      <c r="AK99">
        <f t="shared" si="1"/>
        <v>0.13076999999999986</v>
      </c>
      <c r="AL99">
        <f t="shared" si="1"/>
        <v>0.34871999999999947</v>
      </c>
      <c r="AM99">
        <f t="shared" si="1"/>
        <v>1.0982400000000028</v>
      </c>
      <c r="AN99">
        <f t="shared" si="1"/>
        <v>0.52463999999999911</v>
      </c>
      <c r="AO99">
        <f t="shared" si="1"/>
        <v>1.339259999999999</v>
      </c>
      <c r="AP99">
        <f t="shared" si="1"/>
        <v>0.26436000000000004</v>
      </c>
      <c r="AQ99">
        <f t="shared" si="1"/>
        <v>4.5928800000000045</v>
      </c>
      <c r="AR99">
        <f t="shared" si="1"/>
        <v>6.6899999999999959E-2</v>
      </c>
      <c r="AS99">
        <f t="shared" si="1"/>
        <v>0.86817500000000047</v>
      </c>
      <c r="AT99">
        <f t="shared" si="1"/>
        <v>0.43578000000000022</v>
      </c>
      <c r="AU99">
        <f t="shared" si="1"/>
        <v>7.4820000000000011E-2</v>
      </c>
      <c r="AV99">
        <f t="shared" si="1"/>
        <v>1.703E-2</v>
      </c>
      <c r="AW99">
        <f t="shared" si="1"/>
        <v>7.5999999999999887E-3</v>
      </c>
      <c r="AX99">
        <f t="shared" si="1"/>
        <v>9.8800000000000068E-3</v>
      </c>
      <c r="AY99">
        <f t="shared" si="1"/>
        <v>1.785999999999998E-2</v>
      </c>
      <c r="AZ99">
        <f t="shared" si="1"/>
        <v>1.8000000000000006E-2</v>
      </c>
      <c r="BA99">
        <f t="shared" si="1"/>
        <v>1.9380000000000008E-2</v>
      </c>
      <c r="BB99">
        <f t="shared" si="1"/>
        <v>1.5979999999999991E-2</v>
      </c>
      <c r="BC99">
        <f t="shared" si="1"/>
        <v>1.1589999999999993E-2</v>
      </c>
      <c r="BD99">
        <f t="shared" si="1"/>
        <v>1.0939999999999983E-2</v>
      </c>
      <c r="BE99">
        <f t="shared" si="1"/>
        <v>3.2639999999999995E-2</v>
      </c>
      <c r="BF99">
        <f t="shared" si="1"/>
        <v>1.8480000000000017E-2</v>
      </c>
      <c r="BG99">
        <f t="shared" si="1"/>
        <v>1.1519999999999983E-2</v>
      </c>
      <c r="BH99">
        <f t="shared" si="1"/>
        <v>6.9839999999999985E-2</v>
      </c>
      <c r="BI99">
        <f t="shared" si="1"/>
        <v>1.6319999999999998E-2</v>
      </c>
      <c r="BJ99">
        <f t="shared" si="1"/>
        <v>1.3919999999999972E-2</v>
      </c>
      <c r="BK99">
        <f t="shared" si="1"/>
        <v>0.22446000000000021</v>
      </c>
      <c r="BL99">
        <f t="shared" si="1"/>
        <v>0.62615999999999994</v>
      </c>
      <c r="BM99">
        <f t="shared" si="1"/>
        <v>1.6269599999999993</v>
      </c>
      <c r="BN99">
        <f t="shared" si="1"/>
        <v>0.52349999999999997</v>
      </c>
      <c r="BO99">
        <f t="shared" si="1"/>
        <v>0.54687750000000002</v>
      </c>
      <c r="BP99">
        <f t="shared" si="1"/>
        <v>0.23436999999999999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2022-08-17T07:30:58Z</dcterms:modified>
</cp:coreProperties>
</file>